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williams\Dropbox\Dropbox\Research\Excel\Technology Q&amp;A\AGGREGATE\"/>
    </mc:Choice>
  </mc:AlternateContent>
  <xr:revisionPtr revIDLastSave="0" documentId="13_ncr:1_{A346B833-DA32-4C16-805F-9B44353B60DA}" xr6:coauthVersionLast="47" xr6:coauthVersionMax="47" xr10:uidLastSave="{00000000-0000-0000-0000-000000000000}"/>
  <bookViews>
    <workbookView xWindow="-108" yWindow="-108" windowWidth="23256" windowHeight="12576" xr2:uid="{A1730DD4-280A-4F00-B671-6C7C27617A76}"/>
  </bookViews>
  <sheets>
    <sheet name="Sheet1" sheetId="1" r:id="rId1"/>
  </sheets>
  <definedNames>
    <definedName name="_xlnm._FilterDatabase" localSheetId="0" hidden="1">Sheet1!$A$1:$H$151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7" i="1" l="1"/>
  <c r="H148" i="1" s="1"/>
  <c r="H149" i="1" s="1"/>
  <c r="H150" i="1" s="1"/>
  <c r="H151" i="1" s="1"/>
  <c r="H141" i="1"/>
  <c r="H142" i="1" s="1"/>
  <c r="H143" i="1" s="1"/>
  <c r="H144" i="1" s="1"/>
  <c r="H145" i="1" s="1"/>
  <c r="H135" i="1"/>
  <c r="H136" i="1" s="1"/>
  <c r="H137" i="1" s="1"/>
  <c r="H138" i="1" s="1"/>
  <c r="H139" i="1" s="1"/>
  <c r="H129" i="1"/>
  <c r="H130" i="1" s="1"/>
  <c r="H131" i="1" s="1"/>
  <c r="H132" i="1" s="1"/>
  <c r="H133" i="1" s="1"/>
  <c r="H123" i="1"/>
  <c r="H124" i="1" s="1"/>
  <c r="H125" i="1" s="1"/>
  <c r="H126" i="1" s="1"/>
  <c r="H127" i="1" s="1"/>
  <c r="H117" i="1"/>
  <c r="H118" i="1" s="1"/>
  <c r="H119" i="1" s="1"/>
  <c r="H120" i="1" s="1"/>
  <c r="H121" i="1" s="1"/>
  <c r="H111" i="1"/>
  <c r="H112" i="1" s="1"/>
  <c r="H113" i="1" s="1"/>
  <c r="H114" i="1" s="1"/>
  <c r="H115" i="1" s="1"/>
  <c r="H105" i="1"/>
  <c r="H106" i="1" s="1"/>
  <c r="H107" i="1" s="1"/>
  <c r="H108" i="1" s="1"/>
  <c r="H109" i="1" s="1"/>
  <c r="H99" i="1"/>
  <c r="H100" i="1" s="1"/>
  <c r="H101" i="1" s="1"/>
  <c r="H102" i="1" s="1"/>
  <c r="H103" i="1" s="1"/>
  <c r="H93" i="1"/>
  <c r="H94" i="1" s="1"/>
  <c r="H95" i="1" s="1"/>
  <c r="H97" i="1" s="1"/>
  <c r="H87" i="1"/>
  <c r="H88" i="1" s="1"/>
  <c r="H89" i="1" s="1"/>
  <c r="H90" i="1" s="1"/>
  <c r="H91" i="1" s="1"/>
  <c r="H75" i="1"/>
  <c r="H76" i="1" s="1"/>
  <c r="H77" i="1" s="1"/>
  <c r="H78" i="1" s="1"/>
  <c r="H79" i="1" s="1"/>
  <c r="H69" i="1"/>
  <c r="H70" i="1" s="1"/>
  <c r="H71" i="1" s="1"/>
  <c r="H72" i="1" s="1"/>
  <c r="H73" i="1" s="1"/>
  <c r="H63" i="1"/>
  <c r="H64" i="1" s="1"/>
  <c r="H65" i="1" s="1"/>
  <c r="H66" i="1" s="1"/>
  <c r="H67" i="1" s="1"/>
  <c r="H56" i="1"/>
  <c r="H57" i="1" s="1"/>
  <c r="H58" i="1" s="1"/>
  <c r="H59" i="1" s="1"/>
  <c r="H60" i="1" s="1"/>
  <c r="H61" i="1" s="1"/>
  <c r="H50" i="1"/>
  <c r="H51" i="1" s="1"/>
  <c r="H52" i="1" s="1"/>
  <c r="H53" i="1" s="1"/>
  <c r="H54" i="1" s="1"/>
  <c r="H55" i="1" s="1"/>
  <c r="H44" i="1"/>
  <c r="H45" i="1" s="1"/>
  <c r="H46" i="1" s="1"/>
  <c r="H47" i="1" s="1"/>
  <c r="H48" i="1" s="1"/>
  <c r="H49" i="1" s="1"/>
  <c r="H153" i="1" l="1"/>
  <c r="H155" i="1"/>
</calcChain>
</file>

<file path=xl/sharedStrings.xml><?xml version="1.0" encoding="utf-8"?>
<sst xmlns="http://schemas.openxmlformats.org/spreadsheetml/2006/main" count="652" uniqueCount="54">
  <si>
    <t>ACCT_TYPE</t>
  </si>
  <si>
    <t>ACCT_CODE</t>
  </si>
  <si>
    <t>ACCT_TITLE</t>
  </si>
  <si>
    <t>DEPT</t>
  </si>
  <si>
    <t>COST_CENTER</t>
  </si>
  <si>
    <t>YR</t>
  </si>
  <si>
    <t>MON</t>
  </si>
  <si>
    <t>BUDGET</t>
  </si>
  <si>
    <t>611 - SALARIES</t>
  </si>
  <si>
    <t>Wages and Salaries</t>
  </si>
  <si>
    <t>MKTG</t>
  </si>
  <si>
    <t>Jan</t>
  </si>
  <si>
    <t>Feb</t>
  </si>
  <si>
    <t>Mar</t>
  </si>
  <si>
    <t>Apr</t>
  </si>
  <si>
    <t>May</t>
  </si>
  <si>
    <t>Jun</t>
  </si>
  <si>
    <t>OPS</t>
  </si>
  <si>
    <t>ADMIN</t>
  </si>
  <si>
    <t>612 - PAYROLL TAXES</t>
  </si>
  <si>
    <t>FICA Tax Expense</t>
  </si>
  <si>
    <t>630 - OCCUPANCY</t>
  </si>
  <si>
    <t>Utilities</t>
  </si>
  <si>
    <t>Landscaping</t>
  </si>
  <si>
    <t>650 - MARKETING</t>
  </si>
  <si>
    <t>Advertising</t>
  </si>
  <si>
    <t>Festivals &amp; Competitions</t>
  </si>
  <si>
    <t>660 - COMMUNICATIONS</t>
  </si>
  <si>
    <t>Telephone Expense</t>
  </si>
  <si>
    <t>Internet and Computer Expense</t>
  </si>
  <si>
    <t>Postage &amp; Shipping Expense</t>
  </si>
  <si>
    <t>670 - SUPPLIES</t>
  </si>
  <si>
    <t>Office Supplies</t>
  </si>
  <si>
    <t>680 - DEPRECIATION</t>
  </si>
  <si>
    <t>Depreciation - Buildings</t>
  </si>
  <si>
    <t>695 - INSURANCE</t>
  </si>
  <si>
    <t>Insurance</t>
  </si>
  <si>
    <t>740 - TAXES</t>
  </si>
  <si>
    <t>Federal Income Tax</t>
  </si>
  <si>
    <t>760 - MAINTENANCE</t>
  </si>
  <si>
    <t>Repairs &amp; Maintenance</t>
  </si>
  <si>
    <t>890 - OTHER OPERATING</t>
  </si>
  <si>
    <t>Bad Debt Expense</t>
  </si>
  <si>
    <t>Bank Charges</t>
  </si>
  <si>
    <t>Interest</t>
  </si>
  <si>
    <t>SMITH</t>
  </si>
  <si>
    <t>WILLIAMS</t>
  </si>
  <si>
    <t>LAWRENCE</t>
  </si>
  <si>
    <t>ALLMON</t>
  </si>
  <si>
    <t>OVERSTREET</t>
  </si>
  <si>
    <t>SPECHT</t>
  </si>
  <si>
    <t>MCINVALE</t>
  </si>
  <si>
    <t>SUM</t>
  </si>
  <si>
    <t>AGGREGATE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</si>
</sst>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5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Geneva"/>
    </font>
    <font>
      <sz val="11"/>
      <color theme="1"/>
      <name val="Calibri"/>
      <family val="2"/>
      <scheme val="minor"/>
    </font>
    <font>
      <b/>
      <sz val="8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quotePrefix="1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4" fillId="0" borderId="0" xfId="0" applyFont="1"/>
    <xf numFmtId="165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608FC-F05E-4311-9449-0152173A4D88}">
  <dimension ref="A1:J155"/>
  <sheetViews>
    <sheetView tabSelected="1" workbookViewId="0">
      <pane ySplit="1" topLeftCell="A2" activePane="bottomLeft" state="frozen"/>
      <selection pane="bottomLeft" activeCell="H155" sqref="H155"/>
    </sheetView>
  </sheetViews>
  <sheetFormatPr defaultColWidth="9.109375" defaultRowHeight="10.199999999999999"/>
  <cols>
    <col min="1" max="1" width="11.44140625" style="5" customWidth="1"/>
    <col min="2" max="2" width="12.88671875" style="5" customWidth="1"/>
    <col min="3" max="3" width="21.44140625" style="5" customWidth="1"/>
    <col min="4" max="4" width="9" style="5" bestFit="1" customWidth="1"/>
    <col min="5" max="5" width="12.44140625" style="5" customWidth="1"/>
    <col min="6" max="6" width="7.109375" style="5" bestFit="1" customWidth="1"/>
    <col min="7" max="7" width="4.5546875" style="5" customWidth="1"/>
    <col min="8" max="8" width="11.109375" style="5" customWidth="1"/>
    <col min="9" max="9" width="9.109375" style="5" customWidth="1"/>
    <col min="10" max="10" width="9.77734375" style="5" customWidth="1"/>
    <col min="11" max="16384" width="9.109375" style="5"/>
  </cols>
  <sheetData>
    <row r="1" spans="1:8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4" t="s">
        <v>6</v>
      </c>
      <c r="H1" s="3" t="s">
        <v>7</v>
      </c>
    </row>
    <row r="2" spans="1:8">
      <c r="A2" s="6" t="s">
        <v>8</v>
      </c>
      <c r="B2" s="6">
        <v>611000</v>
      </c>
      <c r="C2" s="5" t="s">
        <v>9</v>
      </c>
      <c r="D2" s="7" t="s">
        <v>10</v>
      </c>
      <c r="E2" s="5" t="s">
        <v>45</v>
      </c>
      <c r="F2" s="6">
        <v>2025</v>
      </c>
      <c r="G2" s="5" t="s">
        <v>11</v>
      </c>
      <c r="H2" s="11">
        <v>15500</v>
      </c>
    </row>
    <row r="3" spans="1:8">
      <c r="A3" s="6" t="s">
        <v>8</v>
      </c>
      <c r="B3" s="6">
        <v>611000</v>
      </c>
      <c r="C3" s="5" t="s">
        <v>9</v>
      </c>
      <c r="D3" s="7" t="s">
        <v>10</v>
      </c>
      <c r="E3" s="5" t="s">
        <v>45</v>
      </c>
      <c r="F3" s="6">
        <v>2025</v>
      </c>
      <c r="G3" s="5" t="s">
        <v>12</v>
      </c>
      <c r="H3" s="11">
        <v>15500</v>
      </c>
    </row>
    <row r="4" spans="1:8">
      <c r="A4" s="6" t="s">
        <v>8</v>
      </c>
      <c r="B4" s="6">
        <v>611000</v>
      </c>
      <c r="C4" s="5" t="s">
        <v>9</v>
      </c>
      <c r="D4" s="7" t="s">
        <v>10</v>
      </c>
      <c r="E4" s="5" t="s">
        <v>45</v>
      </c>
      <c r="F4" s="6">
        <v>2025</v>
      </c>
      <c r="G4" s="5" t="s">
        <v>13</v>
      </c>
      <c r="H4" s="11">
        <v>15500</v>
      </c>
    </row>
    <row r="5" spans="1:8">
      <c r="A5" s="6" t="s">
        <v>8</v>
      </c>
      <c r="B5" s="6">
        <v>611000</v>
      </c>
      <c r="C5" s="5" t="s">
        <v>9</v>
      </c>
      <c r="D5" s="7" t="s">
        <v>10</v>
      </c>
      <c r="E5" s="5" t="s">
        <v>45</v>
      </c>
      <c r="F5" s="6">
        <v>2025</v>
      </c>
      <c r="G5" s="5" t="s">
        <v>14</v>
      </c>
      <c r="H5" s="11">
        <v>15500</v>
      </c>
    </row>
    <row r="6" spans="1:8">
      <c r="A6" s="6" t="s">
        <v>8</v>
      </c>
      <c r="B6" s="6">
        <v>611000</v>
      </c>
      <c r="C6" s="5" t="s">
        <v>9</v>
      </c>
      <c r="D6" s="7" t="s">
        <v>10</v>
      </c>
      <c r="E6" s="5" t="s">
        <v>45</v>
      </c>
      <c r="F6" s="6">
        <v>2025</v>
      </c>
      <c r="G6" s="5" t="s">
        <v>15</v>
      </c>
      <c r="H6" s="11">
        <v>15500</v>
      </c>
    </row>
    <row r="7" spans="1:8">
      <c r="A7" s="6" t="s">
        <v>8</v>
      </c>
      <c r="B7" s="6">
        <v>611000</v>
      </c>
      <c r="C7" s="5" t="s">
        <v>9</v>
      </c>
      <c r="D7" s="7" t="s">
        <v>10</v>
      </c>
      <c r="E7" s="5" t="s">
        <v>45</v>
      </c>
      <c r="F7" s="6">
        <v>2025</v>
      </c>
      <c r="G7" s="5" t="s">
        <v>16</v>
      </c>
      <c r="H7" s="11">
        <v>15500</v>
      </c>
    </row>
    <row r="8" spans="1:8">
      <c r="A8" s="6" t="s">
        <v>8</v>
      </c>
      <c r="B8" s="6">
        <v>611000</v>
      </c>
      <c r="C8" s="5" t="s">
        <v>9</v>
      </c>
      <c r="D8" s="7" t="s">
        <v>10</v>
      </c>
      <c r="E8" s="5" t="s">
        <v>46</v>
      </c>
      <c r="F8" s="6">
        <v>2025</v>
      </c>
      <c r="G8" s="5" t="s">
        <v>11</v>
      </c>
      <c r="H8" s="11">
        <v>18900</v>
      </c>
    </row>
    <row r="9" spans="1:8">
      <c r="A9" s="6" t="s">
        <v>8</v>
      </c>
      <c r="B9" s="6">
        <v>611000</v>
      </c>
      <c r="C9" s="5" t="s">
        <v>9</v>
      </c>
      <c r="D9" s="7" t="s">
        <v>10</v>
      </c>
      <c r="E9" s="5" t="s">
        <v>46</v>
      </c>
      <c r="F9" s="6">
        <v>2025</v>
      </c>
      <c r="G9" s="5" t="s">
        <v>12</v>
      </c>
      <c r="H9" s="11">
        <v>18900</v>
      </c>
    </row>
    <row r="10" spans="1:8">
      <c r="A10" s="6" t="s">
        <v>8</v>
      </c>
      <c r="B10" s="6">
        <v>611000</v>
      </c>
      <c r="C10" s="5" t="s">
        <v>9</v>
      </c>
      <c r="D10" s="7" t="s">
        <v>10</v>
      </c>
      <c r="E10" s="5" t="s">
        <v>46</v>
      </c>
      <c r="F10" s="6">
        <v>2025</v>
      </c>
      <c r="G10" s="5" t="s">
        <v>13</v>
      </c>
      <c r="H10" s="11">
        <v>18900</v>
      </c>
    </row>
    <row r="11" spans="1:8">
      <c r="A11" s="6" t="s">
        <v>8</v>
      </c>
      <c r="B11" s="6">
        <v>611000</v>
      </c>
      <c r="C11" s="5" t="s">
        <v>9</v>
      </c>
      <c r="D11" s="7" t="s">
        <v>10</v>
      </c>
      <c r="E11" s="5" t="s">
        <v>46</v>
      </c>
      <c r="F11" s="6">
        <v>2025</v>
      </c>
      <c r="G11" s="5" t="s">
        <v>14</v>
      </c>
      <c r="H11" s="11">
        <v>18900</v>
      </c>
    </row>
    <row r="12" spans="1:8">
      <c r="A12" s="6" t="s">
        <v>8</v>
      </c>
      <c r="B12" s="6">
        <v>611000</v>
      </c>
      <c r="C12" s="5" t="s">
        <v>9</v>
      </c>
      <c r="D12" s="7" t="s">
        <v>10</v>
      </c>
      <c r="E12" s="5" t="s">
        <v>46</v>
      </c>
      <c r="F12" s="6">
        <v>2025</v>
      </c>
      <c r="G12" s="5" t="s">
        <v>15</v>
      </c>
      <c r="H12" s="11">
        <v>18900</v>
      </c>
    </row>
    <row r="13" spans="1:8">
      <c r="A13" s="6" t="s">
        <v>8</v>
      </c>
      <c r="B13" s="6">
        <v>611000</v>
      </c>
      <c r="C13" s="5" t="s">
        <v>9</v>
      </c>
      <c r="D13" s="7" t="s">
        <v>10</v>
      </c>
      <c r="E13" s="5" t="s">
        <v>46</v>
      </c>
      <c r="F13" s="6">
        <v>2025</v>
      </c>
      <c r="G13" s="5" t="s">
        <v>16</v>
      </c>
      <c r="H13" s="11">
        <v>18900</v>
      </c>
    </row>
    <row r="14" spans="1:8">
      <c r="A14" s="6" t="s">
        <v>8</v>
      </c>
      <c r="B14" s="6">
        <v>611000</v>
      </c>
      <c r="C14" s="5" t="s">
        <v>9</v>
      </c>
      <c r="D14" s="7" t="s">
        <v>10</v>
      </c>
      <c r="E14" s="5" t="s">
        <v>50</v>
      </c>
      <c r="F14" s="6">
        <v>2025</v>
      </c>
      <c r="G14" s="5" t="s">
        <v>11</v>
      </c>
      <c r="H14" s="11">
        <v>15600</v>
      </c>
    </row>
    <row r="15" spans="1:8">
      <c r="A15" s="6" t="s">
        <v>8</v>
      </c>
      <c r="B15" s="6">
        <v>611000</v>
      </c>
      <c r="C15" s="5" t="s">
        <v>9</v>
      </c>
      <c r="D15" s="7" t="s">
        <v>10</v>
      </c>
      <c r="E15" s="5" t="s">
        <v>50</v>
      </c>
      <c r="F15" s="6">
        <v>2025</v>
      </c>
      <c r="G15" s="5" t="s">
        <v>12</v>
      </c>
      <c r="H15" s="11">
        <v>15600</v>
      </c>
    </row>
    <row r="16" spans="1:8">
      <c r="A16" s="6" t="s">
        <v>8</v>
      </c>
      <c r="B16" s="6">
        <v>611000</v>
      </c>
      <c r="C16" s="5" t="s">
        <v>9</v>
      </c>
      <c r="D16" s="7" t="s">
        <v>10</v>
      </c>
      <c r="E16" s="5" t="s">
        <v>50</v>
      </c>
      <c r="F16" s="6">
        <v>2025</v>
      </c>
      <c r="G16" s="5" t="s">
        <v>13</v>
      </c>
      <c r="H16" s="11">
        <v>15600</v>
      </c>
    </row>
    <row r="17" spans="1:8">
      <c r="A17" s="6" t="s">
        <v>8</v>
      </c>
      <c r="B17" s="6">
        <v>611000</v>
      </c>
      <c r="C17" s="5" t="s">
        <v>9</v>
      </c>
      <c r="D17" s="7" t="s">
        <v>10</v>
      </c>
      <c r="E17" s="5" t="s">
        <v>50</v>
      </c>
      <c r="F17" s="6">
        <v>2025</v>
      </c>
      <c r="G17" s="5" t="s">
        <v>14</v>
      </c>
      <c r="H17" s="11">
        <v>15600</v>
      </c>
    </row>
    <row r="18" spans="1:8">
      <c r="A18" s="6" t="s">
        <v>8</v>
      </c>
      <c r="B18" s="6">
        <v>611000</v>
      </c>
      <c r="C18" s="5" t="s">
        <v>9</v>
      </c>
      <c r="D18" s="7" t="s">
        <v>10</v>
      </c>
      <c r="E18" s="5" t="s">
        <v>50</v>
      </c>
      <c r="F18" s="6">
        <v>2025</v>
      </c>
      <c r="G18" s="5" t="s">
        <v>15</v>
      </c>
      <c r="H18" s="11">
        <v>15600</v>
      </c>
    </row>
    <row r="19" spans="1:8">
      <c r="A19" s="6" t="s">
        <v>8</v>
      </c>
      <c r="B19" s="6">
        <v>611000</v>
      </c>
      <c r="C19" s="5" t="s">
        <v>9</v>
      </c>
      <c r="D19" s="7" t="s">
        <v>10</v>
      </c>
      <c r="E19" s="5" t="s">
        <v>50</v>
      </c>
      <c r="F19" s="6">
        <v>2025</v>
      </c>
      <c r="G19" s="5" t="s">
        <v>16</v>
      </c>
      <c r="H19" s="11">
        <v>15600</v>
      </c>
    </row>
    <row r="20" spans="1:8">
      <c r="A20" s="6" t="s">
        <v>8</v>
      </c>
      <c r="B20" s="6">
        <v>611000</v>
      </c>
      <c r="C20" s="5" t="s">
        <v>9</v>
      </c>
      <c r="D20" s="6" t="s">
        <v>17</v>
      </c>
      <c r="E20" s="5" t="s">
        <v>47</v>
      </c>
      <c r="F20" s="6">
        <v>2025</v>
      </c>
      <c r="G20" s="5" t="s">
        <v>11</v>
      </c>
      <c r="H20" s="11">
        <v>14950</v>
      </c>
    </row>
    <row r="21" spans="1:8">
      <c r="A21" s="6" t="s">
        <v>8</v>
      </c>
      <c r="B21" s="6">
        <v>611000</v>
      </c>
      <c r="C21" s="5" t="s">
        <v>9</v>
      </c>
      <c r="D21" s="6" t="s">
        <v>17</v>
      </c>
      <c r="E21" s="5" t="s">
        <v>47</v>
      </c>
      <c r="F21" s="6">
        <v>2025</v>
      </c>
      <c r="G21" s="5" t="s">
        <v>12</v>
      </c>
      <c r="H21" s="11">
        <v>14950</v>
      </c>
    </row>
    <row r="22" spans="1:8">
      <c r="A22" s="6" t="s">
        <v>8</v>
      </c>
      <c r="B22" s="6">
        <v>611000</v>
      </c>
      <c r="C22" s="5" t="s">
        <v>9</v>
      </c>
      <c r="D22" s="6" t="s">
        <v>17</v>
      </c>
      <c r="E22" s="5" t="s">
        <v>47</v>
      </c>
      <c r="F22" s="6">
        <v>2025</v>
      </c>
      <c r="G22" s="5" t="s">
        <v>13</v>
      </c>
      <c r="H22" s="11">
        <v>14950</v>
      </c>
    </row>
    <row r="23" spans="1:8">
      <c r="A23" s="6" t="s">
        <v>8</v>
      </c>
      <c r="B23" s="6">
        <v>611000</v>
      </c>
      <c r="C23" s="5" t="s">
        <v>9</v>
      </c>
      <c r="D23" s="6" t="s">
        <v>17</v>
      </c>
      <c r="E23" s="5" t="s">
        <v>47</v>
      </c>
      <c r="F23" s="6">
        <v>2025</v>
      </c>
      <c r="G23" s="5" t="s">
        <v>14</v>
      </c>
      <c r="H23" s="11">
        <v>14950</v>
      </c>
    </row>
    <row r="24" spans="1:8">
      <c r="A24" s="6" t="s">
        <v>8</v>
      </c>
      <c r="B24" s="6">
        <v>611000</v>
      </c>
      <c r="C24" s="5" t="s">
        <v>9</v>
      </c>
      <c r="D24" s="6" t="s">
        <v>17</v>
      </c>
      <c r="E24" s="5" t="s">
        <v>47</v>
      </c>
      <c r="F24" s="6">
        <v>2025</v>
      </c>
      <c r="G24" s="5" t="s">
        <v>15</v>
      </c>
      <c r="H24" s="11">
        <v>14950</v>
      </c>
    </row>
    <row r="25" spans="1:8">
      <c r="A25" s="6" t="s">
        <v>8</v>
      </c>
      <c r="B25" s="6">
        <v>611000</v>
      </c>
      <c r="C25" s="5" t="s">
        <v>9</v>
      </c>
      <c r="D25" s="6" t="s">
        <v>17</v>
      </c>
      <c r="E25" s="5" t="s">
        <v>47</v>
      </c>
      <c r="F25" s="6">
        <v>2025</v>
      </c>
      <c r="G25" s="5" t="s">
        <v>16</v>
      </c>
      <c r="H25" s="11">
        <v>14950</v>
      </c>
    </row>
    <row r="26" spans="1:8">
      <c r="A26" s="6" t="s">
        <v>8</v>
      </c>
      <c r="B26" s="6">
        <v>611000</v>
      </c>
      <c r="C26" s="5" t="s">
        <v>9</v>
      </c>
      <c r="D26" s="6" t="s">
        <v>17</v>
      </c>
      <c r="E26" s="5" t="s">
        <v>48</v>
      </c>
      <c r="F26" s="6">
        <v>2025</v>
      </c>
      <c r="G26" s="5" t="s">
        <v>11</v>
      </c>
      <c r="H26" s="11">
        <v>13750</v>
      </c>
    </row>
    <row r="27" spans="1:8">
      <c r="A27" s="6" t="s">
        <v>8</v>
      </c>
      <c r="B27" s="6">
        <v>611000</v>
      </c>
      <c r="C27" s="5" t="s">
        <v>9</v>
      </c>
      <c r="D27" s="6" t="s">
        <v>17</v>
      </c>
      <c r="E27" s="5" t="s">
        <v>48</v>
      </c>
      <c r="F27" s="6">
        <v>2025</v>
      </c>
      <c r="G27" s="5" t="s">
        <v>12</v>
      </c>
      <c r="H27" s="11">
        <v>13750</v>
      </c>
    </row>
    <row r="28" spans="1:8">
      <c r="A28" s="6" t="s">
        <v>8</v>
      </c>
      <c r="B28" s="6">
        <v>611000</v>
      </c>
      <c r="C28" s="5" t="s">
        <v>9</v>
      </c>
      <c r="D28" s="6" t="s">
        <v>17</v>
      </c>
      <c r="E28" s="5" t="s">
        <v>48</v>
      </c>
      <c r="F28" s="6">
        <v>2025</v>
      </c>
      <c r="G28" s="5" t="s">
        <v>13</v>
      </c>
      <c r="H28" s="11">
        <v>13750</v>
      </c>
    </row>
    <row r="29" spans="1:8">
      <c r="A29" s="6" t="s">
        <v>8</v>
      </c>
      <c r="B29" s="6">
        <v>611000</v>
      </c>
      <c r="C29" s="5" t="s">
        <v>9</v>
      </c>
      <c r="D29" s="6" t="s">
        <v>17</v>
      </c>
      <c r="E29" s="5" t="s">
        <v>48</v>
      </c>
      <c r="F29" s="6">
        <v>2025</v>
      </c>
      <c r="G29" s="5" t="s">
        <v>14</v>
      </c>
      <c r="H29" s="11">
        <v>13750</v>
      </c>
    </row>
    <row r="30" spans="1:8">
      <c r="A30" s="6" t="s">
        <v>8</v>
      </c>
      <c r="B30" s="6">
        <v>611000</v>
      </c>
      <c r="C30" s="5" t="s">
        <v>9</v>
      </c>
      <c r="D30" s="6" t="s">
        <v>17</v>
      </c>
      <c r="E30" s="5" t="s">
        <v>48</v>
      </c>
      <c r="F30" s="6">
        <v>2025</v>
      </c>
      <c r="G30" s="5" t="s">
        <v>15</v>
      </c>
      <c r="H30" s="11">
        <v>13750</v>
      </c>
    </row>
    <row r="31" spans="1:8">
      <c r="A31" s="6" t="s">
        <v>8</v>
      </c>
      <c r="B31" s="6">
        <v>611000</v>
      </c>
      <c r="C31" s="5" t="s">
        <v>9</v>
      </c>
      <c r="D31" s="6" t="s">
        <v>17</v>
      </c>
      <c r="E31" s="5" t="s">
        <v>48</v>
      </c>
      <c r="F31" s="6">
        <v>2025</v>
      </c>
      <c r="G31" s="5" t="s">
        <v>16</v>
      </c>
      <c r="H31" s="11">
        <v>13750</v>
      </c>
    </row>
    <row r="32" spans="1:8">
      <c r="A32" s="6" t="s">
        <v>8</v>
      </c>
      <c r="B32" s="6">
        <v>611000</v>
      </c>
      <c r="C32" s="5" t="s">
        <v>9</v>
      </c>
      <c r="D32" s="7" t="s">
        <v>18</v>
      </c>
      <c r="E32" s="5" t="s">
        <v>49</v>
      </c>
      <c r="F32" s="6">
        <v>2025</v>
      </c>
      <c r="G32" s="5" t="s">
        <v>11</v>
      </c>
      <c r="H32" s="11">
        <v>14500</v>
      </c>
    </row>
    <row r="33" spans="1:8">
      <c r="A33" s="6" t="s">
        <v>8</v>
      </c>
      <c r="B33" s="6">
        <v>611000</v>
      </c>
      <c r="C33" s="5" t="s">
        <v>9</v>
      </c>
      <c r="D33" s="7" t="s">
        <v>18</v>
      </c>
      <c r="E33" s="5" t="s">
        <v>49</v>
      </c>
      <c r="F33" s="6">
        <v>2025</v>
      </c>
      <c r="G33" s="5" t="s">
        <v>12</v>
      </c>
      <c r="H33" s="11">
        <v>14500</v>
      </c>
    </row>
    <row r="34" spans="1:8">
      <c r="A34" s="6" t="s">
        <v>8</v>
      </c>
      <c r="B34" s="6">
        <v>611000</v>
      </c>
      <c r="C34" s="5" t="s">
        <v>9</v>
      </c>
      <c r="D34" s="7" t="s">
        <v>18</v>
      </c>
      <c r="E34" s="5" t="s">
        <v>49</v>
      </c>
      <c r="F34" s="6">
        <v>2025</v>
      </c>
      <c r="G34" s="5" t="s">
        <v>13</v>
      </c>
      <c r="H34" s="11">
        <v>14500</v>
      </c>
    </row>
    <row r="35" spans="1:8">
      <c r="A35" s="6" t="s">
        <v>8</v>
      </c>
      <c r="B35" s="6">
        <v>611000</v>
      </c>
      <c r="C35" s="5" t="s">
        <v>9</v>
      </c>
      <c r="D35" s="7" t="s">
        <v>18</v>
      </c>
      <c r="E35" s="5" t="s">
        <v>49</v>
      </c>
      <c r="F35" s="6">
        <v>2025</v>
      </c>
      <c r="G35" s="5" t="s">
        <v>14</v>
      </c>
      <c r="H35" s="11">
        <v>14500</v>
      </c>
    </row>
    <row r="36" spans="1:8">
      <c r="A36" s="6" t="s">
        <v>8</v>
      </c>
      <c r="B36" s="6">
        <v>611000</v>
      </c>
      <c r="C36" s="5" t="s">
        <v>9</v>
      </c>
      <c r="D36" s="7" t="s">
        <v>18</v>
      </c>
      <c r="E36" s="5" t="s">
        <v>49</v>
      </c>
      <c r="F36" s="6">
        <v>2025</v>
      </c>
      <c r="G36" s="5" t="s">
        <v>15</v>
      </c>
      <c r="H36" s="11">
        <v>14500</v>
      </c>
    </row>
    <row r="37" spans="1:8">
      <c r="A37" s="6" t="s">
        <v>8</v>
      </c>
      <c r="B37" s="6">
        <v>611000</v>
      </c>
      <c r="C37" s="5" t="s">
        <v>9</v>
      </c>
      <c r="D37" s="7" t="s">
        <v>18</v>
      </c>
      <c r="E37" s="5" t="s">
        <v>49</v>
      </c>
      <c r="F37" s="6">
        <v>2025</v>
      </c>
      <c r="G37" s="5" t="s">
        <v>16</v>
      </c>
      <c r="H37" s="11">
        <v>14500</v>
      </c>
    </row>
    <row r="38" spans="1:8">
      <c r="A38" s="6" t="s">
        <v>8</v>
      </c>
      <c r="B38" s="6">
        <v>611000</v>
      </c>
      <c r="C38" s="5" t="s">
        <v>9</v>
      </c>
      <c r="D38" s="7" t="s">
        <v>18</v>
      </c>
      <c r="E38" s="5" t="s">
        <v>51</v>
      </c>
      <c r="F38" s="6">
        <v>2025</v>
      </c>
      <c r="G38" s="5" t="s">
        <v>11</v>
      </c>
      <c r="H38" s="11">
        <v>21475</v>
      </c>
    </row>
    <row r="39" spans="1:8">
      <c r="A39" s="6" t="s">
        <v>8</v>
      </c>
      <c r="B39" s="6">
        <v>611000</v>
      </c>
      <c r="C39" s="5" t="s">
        <v>9</v>
      </c>
      <c r="D39" s="7" t="s">
        <v>18</v>
      </c>
      <c r="E39" s="5" t="s">
        <v>51</v>
      </c>
      <c r="F39" s="6">
        <v>2025</v>
      </c>
      <c r="G39" s="5" t="s">
        <v>12</v>
      </c>
      <c r="H39" s="11">
        <v>21475</v>
      </c>
    </row>
    <row r="40" spans="1:8">
      <c r="A40" s="6" t="s">
        <v>8</v>
      </c>
      <c r="B40" s="6">
        <v>611000</v>
      </c>
      <c r="C40" s="5" t="s">
        <v>9</v>
      </c>
      <c r="D40" s="7" t="s">
        <v>18</v>
      </c>
      <c r="E40" s="5" t="s">
        <v>51</v>
      </c>
      <c r="F40" s="6">
        <v>2025</v>
      </c>
      <c r="G40" s="5" t="s">
        <v>13</v>
      </c>
      <c r="H40" s="11">
        <v>21475</v>
      </c>
    </row>
    <row r="41" spans="1:8">
      <c r="A41" s="6" t="s">
        <v>8</v>
      </c>
      <c r="B41" s="6">
        <v>611000</v>
      </c>
      <c r="C41" s="5" t="s">
        <v>9</v>
      </c>
      <c r="D41" s="7" t="s">
        <v>18</v>
      </c>
      <c r="E41" s="5" t="s">
        <v>51</v>
      </c>
      <c r="F41" s="6">
        <v>2025</v>
      </c>
      <c r="G41" s="5" t="s">
        <v>14</v>
      </c>
      <c r="H41" s="11">
        <v>21475</v>
      </c>
    </row>
    <row r="42" spans="1:8">
      <c r="A42" s="6" t="s">
        <v>8</v>
      </c>
      <c r="B42" s="6">
        <v>611000</v>
      </c>
      <c r="C42" s="5" t="s">
        <v>9</v>
      </c>
      <c r="D42" s="7" t="s">
        <v>18</v>
      </c>
      <c r="E42" s="5" t="s">
        <v>51</v>
      </c>
      <c r="F42" s="6">
        <v>2025</v>
      </c>
      <c r="G42" s="5" t="s">
        <v>15</v>
      </c>
      <c r="H42" s="11">
        <v>21475</v>
      </c>
    </row>
    <row r="43" spans="1:8">
      <c r="A43" s="6" t="s">
        <v>8</v>
      </c>
      <c r="B43" s="6">
        <v>611000</v>
      </c>
      <c r="C43" s="5" t="s">
        <v>9</v>
      </c>
      <c r="D43" s="7" t="s">
        <v>18</v>
      </c>
      <c r="E43" s="5" t="s">
        <v>51</v>
      </c>
      <c r="F43" s="6">
        <v>2025</v>
      </c>
      <c r="G43" s="5" t="s">
        <v>16</v>
      </c>
      <c r="H43" s="11">
        <v>21475</v>
      </c>
    </row>
    <row r="44" spans="1:8">
      <c r="A44" s="6" t="s">
        <v>19</v>
      </c>
      <c r="B44" s="7">
        <v>612100</v>
      </c>
      <c r="C44" s="5" t="s">
        <v>20</v>
      </c>
      <c r="D44" s="7" t="s">
        <v>18</v>
      </c>
      <c r="F44" s="6">
        <v>2025</v>
      </c>
      <c r="G44" s="5" t="s">
        <v>11</v>
      </c>
      <c r="H44" s="11">
        <f>ROUND(((H32+H38)*0.062),0)</f>
        <v>2230</v>
      </c>
    </row>
    <row r="45" spans="1:8">
      <c r="A45" s="6" t="s">
        <v>19</v>
      </c>
      <c r="B45" s="7">
        <v>612100</v>
      </c>
      <c r="C45" s="5" t="s">
        <v>20</v>
      </c>
      <c r="D45" s="7" t="s">
        <v>18</v>
      </c>
      <c r="F45" s="6">
        <v>2025</v>
      </c>
      <c r="G45" s="5" t="s">
        <v>12</v>
      </c>
      <c r="H45" s="11">
        <f>H44</f>
        <v>2230</v>
      </c>
    </row>
    <row r="46" spans="1:8">
      <c r="A46" s="6" t="s">
        <v>19</v>
      </c>
      <c r="B46" s="7">
        <v>612100</v>
      </c>
      <c r="C46" s="5" t="s">
        <v>20</v>
      </c>
      <c r="D46" s="7" t="s">
        <v>18</v>
      </c>
      <c r="F46" s="6">
        <v>2025</v>
      </c>
      <c r="G46" s="5" t="s">
        <v>13</v>
      </c>
      <c r="H46" s="11">
        <f t="shared" ref="H46:H49" si="0">H45</f>
        <v>2230</v>
      </c>
    </row>
    <row r="47" spans="1:8">
      <c r="A47" s="6" t="s">
        <v>19</v>
      </c>
      <c r="B47" s="7">
        <v>612100</v>
      </c>
      <c r="C47" s="5" t="s">
        <v>20</v>
      </c>
      <c r="D47" s="7" t="s">
        <v>18</v>
      </c>
      <c r="F47" s="6">
        <v>2025</v>
      </c>
      <c r="G47" s="5" t="s">
        <v>14</v>
      </c>
      <c r="H47" s="11">
        <f t="shared" si="0"/>
        <v>2230</v>
      </c>
    </row>
    <row r="48" spans="1:8">
      <c r="A48" s="6" t="s">
        <v>19</v>
      </c>
      <c r="B48" s="7">
        <v>612100</v>
      </c>
      <c r="C48" s="5" t="s">
        <v>20</v>
      </c>
      <c r="D48" s="7" t="s">
        <v>18</v>
      </c>
      <c r="F48" s="6">
        <v>2025</v>
      </c>
      <c r="G48" s="5" t="s">
        <v>15</v>
      </c>
      <c r="H48" s="11">
        <f t="shared" si="0"/>
        <v>2230</v>
      </c>
    </row>
    <row r="49" spans="1:8">
      <c r="A49" s="6" t="s">
        <v>19</v>
      </c>
      <c r="B49" s="7">
        <v>612100</v>
      </c>
      <c r="C49" s="5" t="s">
        <v>20</v>
      </c>
      <c r="D49" s="7" t="s">
        <v>18</v>
      </c>
      <c r="F49" s="6">
        <v>2025</v>
      </c>
      <c r="G49" s="5" t="s">
        <v>16</v>
      </c>
      <c r="H49" s="11">
        <f t="shared" si="0"/>
        <v>2230</v>
      </c>
    </row>
    <row r="50" spans="1:8">
      <c r="A50" s="6" t="s">
        <v>19</v>
      </c>
      <c r="B50" s="7">
        <v>612100</v>
      </c>
      <c r="C50" s="5" t="s">
        <v>20</v>
      </c>
      <c r="D50" s="7" t="s">
        <v>10</v>
      </c>
      <c r="F50" s="6">
        <v>2025</v>
      </c>
      <c r="G50" s="5" t="s">
        <v>11</v>
      </c>
      <c r="H50" s="11">
        <f>ROUND(((H2+H8+H14)*0.062),0)</f>
        <v>3100</v>
      </c>
    </row>
    <row r="51" spans="1:8">
      <c r="A51" s="6" t="s">
        <v>19</v>
      </c>
      <c r="B51" s="7">
        <v>612100</v>
      </c>
      <c r="C51" s="5" t="s">
        <v>20</v>
      </c>
      <c r="D51" s="7" t="s">
        <v>10</v>
      </c>
      <c r="F51" s="6">
        <v>2025</v>
      </c>
      <c r="G51" s="5" t="s">
        <v>12</v>
      </c>
      <c r="H51" s="11">
        <f>H50</f>
        <v>3100</v>
      </c>
    </row>
    <row r="52" spans="1:8">
      <c r="A52" s="6" t="s">
        <v>19</v>
      </c>
      <c r="B52" s="7">
        <v>612100</v>
      </c>
      <c r="C52" s="5" t="s">
        <v>20</v>
      </c>
      <c r="D52" s="7" t="s">
        <v>10</v>
      </c>
      <c r="F52" s="6">
        <v>2025</v>
      </c>
      <c r="G52" s="5" t="s">
        <v>13</v>
      </c>
      <c r="H52" s="11">
        <f t="shared" ref="H52:H55" si="1">H51</f>
        <v>3100</v>
      </c>
    </row>
    <row r="53" spans="1:8">
      <c r="A53" s="6" t="s">
        <v>19</v>
      </c>
      <c r="B53" s="7">
        <v>612100</v>
      </c>
      <c r="C53" s="5" t="s">
        <v>20</v>
      </c>
      <c r="D53" s="7" t="s">
        <v>10</v>
      </c>
      <c r="F53" s="6">
        <v>2025</v>
      </c>
      <c r="G53" s="5" t="s">
        <v>14</v>
      </c>
      <c r="H53" s="11">
        <f t="shared" si="1"/>
        <v>3100</v>
      </c>
    </row>
    <row r="54" spans="1:8">
      <c r="A54" s="6" t="s">
        <v>19</v>
      </c>
      <c r="B54" s="7">
        <v>612100</v>
      </c>
      <c r="C54" s="5" t="s">
        <v>20</v>
      </c>
      <c r="D54" s="7" t="s">
        <v>10</v>
      </c>
      <c r="F54" s="6">
        <v>2025</v>
      </c>
      <c r="G54" s="5" t="s">
        <v>15</v>
      </c>
      <c r="H54" s="11">
        <f t="shared" si="1"/>
        <v>3100</v>
      </c>
    </row>
    <row r="55" spans="1:8">
      <c r="A55" s="6" t="s">
        <v>19</v>
      </c>
      <c r="B55" s="7">
        <v>612100</v>
      </c>
      <c r="C55" s="5" t="s">
        <v>20</v>
      </c>
      <c r="D55" s="7" t="s">
        <v>10</v>
      </c>
      <c r="F55" s="6">
        <v>2025</v>
      </c>
      <c r="G55" s="5" t="s">
        <v>16</v>
      </c>
      <c r="H55" s="11">
        <f t="shared" si="1"/>
        <v>3100</v>
      </c>
    </row>
    <row r="56" spans="1:8">
      <c r="A56" s="6" t="s">
        <v>19</v>
      </c>
      <c r="B56" s="7">
        <v>612100</v>
      </c>
      <c r="C56" s="5" t="s">
        <v>20</v>
      </c>
      <c r="D56" s="7" t="s">
        <v>17</v>
      </c>
      <c r="F56" s="6">
        <v>2025</v>
      </c>
      <c r="G56" s="5" t="s">
        <v>11</v>
      </c>
      <c r="H56" s="11">
        <f>ROUND((H20+H26)*0.062,0)</f>
        <v>1779</v>
      </c>
    </row>
    <row r="57" spans="1:8">
      <c r="A57" s="6" t="s">
        <v>19</v>
      </c>
      <c r="B57" s="7">
        <v>612100</v>
      </c>
      <c r="C57" s="5" t="s">
        <v>20</v>
      </c>
      <c r="D57" s="7" t="s">
        <v>17</v>
      </c>
      <c r="F57" s="6">
        <v>2025</v>
      </c>
      <c r="G57" s="5" t="s">
        <v>12</v>
      </c>
      <c r="H57" s="11">
        <f>H56</f>
        <v>1779</v>
      </c>
    </row>
    <row r="58" spans="1:8">
      <c r="A58" s="6" t="s">
        <v>19</v>
      </c>
      <c r="B58" s="7">
        <v>612100</v>
      </c>
      <c r="C58" s="5" t="s">
        <v>20</v>
      </c>
      <c r="D58" s="7" t="s">
        <v>17</v>
      </c>
      <c r="F58" s="6">
        <v>2025</v>
      </c>
      <c r="G58" s="5" t="s">
        <v>13</v>
      </c>
      <c r="H58" s="11">
        <f t="shared" ref="H58:H61" si="2">H57</f>
        <v>1779</v>
      </c>
    </row>
    <row r="59" spans="1:8">
      <c r="A59" s="6" t="s">
        <v>19</v>
      </c>
      <c r="B59" s="7">
        <v>612100</v>
      </c>
      <c r="C59" s="5" t="s">
        <v>20</v>
      </c>
      <c r="D59" s="7" t="s">
        <v>17</v>
      </c>
      <c r="F59" s="6">
        <v>2025</v>
      </c>
      <c r="G59" s="5" t="s">
        <v>14</v>
      </c>
      <c r="H59" s="11">
        <f t="shared" si="2"/>
        <v>1779</v>
      </c>
    </row>
    <row r="60" spans="1:8">
      <c r="A60" s="6" t="s">
        <v>19</v>
      </c>
      <c r="B60" s="7">
        <v>612100</v>
      </c>
      <c r="C60" s="5" t="s">
        <v>20</v>
      </c>
      <c r="D60" s="7" t="s">
        <v>17</v>
      </c>
      <c r="F60" s="6">
        <v>2025</v>
      </c>
      <c r="G60" s="5" t="s">
        <v>15</v>
      </c>
      <c r="H60" s="11">
        <f t="shared" si="2"/>
        <v>1779</v>
      </c>
    </row>
    <row r="61" spans="1:8">
      <c r="A61" s="6" t="s">
        <v>19</v>
      </c>
      <c r="B61" s="7">
        <v>612100</v>
      </c>
      <c r="C61" s="5" t="s">
        <v>20</v>
      </c>
      <c r="D61" s="7" t="s">
        <v>17</v>
      </c>
      <c r="F61" s="6">
        <v>2025</v>
      </c>
      <c r="G61" s="5" t="s">
        <v>16</v>
      </c>
      <c r="H61" s="11">
        <f t="shared" si="2"/>
        <v>1779</v>
      </c>
    </row>
    <row r="62" spans="1:8">
      <c r="A62" s="6" t="s">
        <v>21</v>
      </c>
      <c r="B62" s="7">
        <v>631000</v>
      </c>
      <c r="C62" s="5" t="s">
        <v>22</v>
      </c>
      <c r="D62" s="7" t="s">
        <v>18</v>
      </c>
      <c r="F62" s="6">
        <v>2025</v>
      </c>
      <c r="G62" s="5" t="s">
        <v>11</v>
      </c>
      <c r="H62" s="11">
        <v>14350</v>
      </c>
    </row>
    <row r="63" spans="1:8">
      <c r="A63" s="6" t="s">
        <v>21</v>
      </c>
      <c r="B63" s="7">
        <v>631000</v>
      </c>
      <c r="C63" s="5" t="s">
        <v>22</v>
      </c>
      <c r="D63" s="7" t="s">
        <v>18</v>
      </c>
      <c r="F63" s="6">
        <v>2025</v>
      </c>
      <c r="G63" s="5" t="s">
        <v>12</v>
      </c>
      <c r="H63" s="11">
        <f>H62</f>
        <v>14350</v>
      </c>
    </row>
    <row r="64" spans="1:8">
      <c r="A64" s="6" t="s">
        <v>21</v>
      </c>
      <c r="B64" s="7">
        <v>631000</v>
      </c>
      <c r="C64" s="5" t="s">
        <v>22</v>
      </c>
      <c r="D64" s="7" t="s">
        <v>18</v>
      </c>
      <c r="F64" s="6">
        <v>2025</v>
      </c>
      <c r="G64" s="5" t="s">
        <v>13</v>
      </c>
      <c r="H64" s="11">
        <f t="shared" ref="H64:H67" si="3">H63</f>
        <v>14350</v>
      </c>
    </row>
    <row r="65" spans="1:8">
      <c r="A65" s="6" t="s">
        <v>21</v>
      </c>
      <c r="B65" s="7">
        <v>631000</v>
      </c>
      <c r="C65" s="5" t="s">
        <v>22</v>
      </c>
      <c r="D65" s="7" t="s">
        <v>18</v>
      </c>
      <c r="F65" s="6">
        <v>2025</v>
      </c>
      <c r="G65" s="5" t="s">
        <v>14</v>
      </c>
      <c r="H65" s="11">
        <f t="shared" si="3"/>
        <v>14350</v>
      </c>
    </row>
    <row r="66" spans="1:8">
      <c r="A66" s="6" t="s">
        <v>21</v>
      </c>
      <c r="B66" s="7">
        <v>631000</v>
      </c>
      <c r="C66" s="5" t="s">
        <v>22</v>
      </c>
      <c r="D66" s="7" t="s">
        <v>18</v>
      </c>
      <c r="F66" s="6">
        <v>2025</v>
      </c>
      <c r="G66" s="5" t="s">
        <v>15</v>
      </c>
      <c r="H66" s="11">
        <f t="shared" si="3"/>
        <v>14350</v>
      </c>
    </row>
    <row r="67" spans="1:8">
      <c r="A67" s="6" t="s">
        <v>21</v>
      </c>
      <c r="B67" s="7">
        <v>631000</v>
      </c>
      <c r="C67" s="5" t="s">
        <v>22</v>
      </c>
      <c r="D67" s="7" t="s">
        <v>18</v>
      </c>
      <c r="F67" s="6">
        <v>2025</v>
      </c>
      <c r="G67" s="5" t="s">
        <v>16</v>
      </c>
      <c r="H67" s="11">
        <f t="shared" si="3"/>
        <v>14350</v>
      </c>
    </row>
    <row r="68" spans="1:8">
      <c r="A68" s="6" t="s">
        <v>21</v>
      </c>
      <c r="B68" s="6">
        <v>632000</v>
      </c>
      <c r="C68" s="5" t="s">
        <v>23</v>
      </c>
      <c r="D68" s="7" t="s">
        <v>18</v>
      </c>
      <c r="F68" s="6">
        <v>2025</v>
      </c>
      <c r="G68" s="5" t="s">
        <v>11</v>
      </c>
      <c r="H68" s="11">
        <v>7200</v>
      </c>
    </row>
    <row r="69" spans="1:8">
      <c r="A69" s="6" t="s">
        <v>21</v>
      </c>
      <c r="B69" s="6">
        <v>632000</v>
      </c>
      <c r="C69" s="5" t="s">
        <v>23</v>
      </c>
      <c r="D69" s="7" t="s">
        <v>18</v>
      </c>
      <c r="F69" s="6">
        <v>2025</v>
      </c>
      <c r="G69" s="5" t="s">
        <v>12</v>
      </c>
      <c r="H69" s="11">
        <f>H68</f>
        <v>7200</v>
      </c>
    </row>
    <row r="70" spans="1:8">
      <c r="A70" s="6" t="s">
        <v>21</v>
      </c>
      <c r="B70" s="6">
        <v>632000</v>
      </c>
      <c r="C70" s="5" t="s">
        <v>23</v>
      </c>
      <c r="D70" s="7" t="s">
        <v>18</v>
      </c>
      <c r="F70" s="6">
        <v>2025</v>
      </c>
      <c r="G70" s="5" t="s">
        <v>13</v>
      </c>
      <c r="H70" s="11">
        <f t="shared" ref="H70:H73" si="4">H69</f>
        <v>7200</v>
      </c>
    </row>
    <row r="71" spans="1:8">
      <c r="A71" s="6" t="s">
        <v>21</v>
      </c>
      <c r="B71" s="6">
        <v>632000</v>
      </c>
      <c r="C71" s="5" t="s">
        <v>23</v>
      </c>
      <c r="D71" s="7" t="s">
        <v>18</v>
      </c>
      <c r="F71" s="6">
        <v>2025</v>
      </c>
      <c r="G71" s="5" t="s">
        <v>14</v>
      </c>
      <c r="H71" s="11">
        <f t="shared" si="4"/>
        <v>7200</v>
      </c>
    </row>
    <row r="72" spans="1:8">
      <c r="A72" s="6" t="s">
        <v>21</v>
      </c>
      <c r="B72" s="6">
        <v>632000</v>
      </c>
      <c r="C72" s="5" t="s">
        <v>23</v>
      </c>
      <c r="D72" s="7" t="s">
        <v>18</v>
      </c>
      <c r="F72" s="6">
        <v>2025</v>
      </c>
      <c r="G72" s="5" t="s">
        <v>15</v>
      </c>
      <c r="H72" s="11">
        <f t="shared" si="4"/>
        <v>7200</v>
      </c>
    </row>
    <row r="73" spans="1:8">
      <c r="A73" s="6" t="s">
        <v>21</v>
      </c>
      <c r="B73" s="6">
        <v>632000</v>
      </c>
      <c r="C73" s="5" t="s">
        <v>23</v>
      </c>
      <c r="D73" s="7" t="s">
        <v>18</v>
      </c>
      <c r="F73" s="6">
        <v>2025</v>
      </c>
      <c r="G73" s="5" t="s">
        <v>16</v>
      </c>
      <c r="H73" s="11">
        <f t="shared" si="4"/>
        <v>7200</v>
      </c>
    </row>
    <row r="74" spans="1:8">
      <c r="A74" s="6" t="s">
        <v>24</v>
      </c>
      <c r="B74" s="7">
        <v>651000</v>
      </c>
      <c r="C74" s="5" t="s">
        <v>25</v>
      </c>
      <c r="D74" s="7" t="s">
        <v>10</v>
      </c>
      <c r="F74" s="6">
        <v>2025</v>
      </c>
      <c r="G74" s="5" t="s">
        <v>11</v>
      </c>
      <c r="H74" s="11">
        <v>20500</v>
      </c>
    </row>
    <row r="75" spans="1:8">
      <c r="A75" s="6" t="s">
        <v>24</v>
      </c>
      <c r="B75" s="7">
        <v>651000</v>
      </c>
      <c r="C75" s="5" t="s">
        <v>25</v>
      </c>
      <c r="D75" s="7" t="s">
        <v>10</v>
      </c>
      <c r="F75" s="6">
        <v>2025</v>
      </c>
      <c r="G75" s="5" t="s">
        <v>12</v>
      </c>
      <c r="H75" s="11">
        <f>H74</f>
        <v>20500</v>
      </c>
    </row>
    <row r="76" spans="1:8">
      <c r="A76" s="6" t="s">
        <v>24</v>
      </c>
      <c r="B76" s="7">
        <v>651000</v>
      </c>
      <c r="C76" s="5" t="s">
        <v>25</v>
      </c>
      <c r="D76" s="7" t="s">
        <v>10</v>
      </c>
      <c r="F76" s="6">
        <v>2025</v>
      </c>
      <c r="G76" s="5" t="s">
        <v>13</v>
      </c>
      <c r="H76" s="11">
        <f t="shared" ref="H76:H79" si="5">H75</f>
        <v>20500</v>
      </c>
    </row>
    <row r="77" spans="1:8">
      <c r="A77" s="6" t="s">
        <v>24</v>
      </c>
      <c r="B77" s="7">
        <v>651000</v>
      </c>
      <c r="C77" s="5" t="s">
        <v>25</v>
      </c>
      <c r="D77" s="7" t="s">
        <v>10</v>
      </c>
      <c r="F77" s="6">
        <v>2025</v>
      </c>
      <c r="G77" s="5" t="s">
        <v>14</v>
      </c>
      <c r="H77" s="11">
        <f t="shared" si="5"/>
        <v>20500</v>
      </c>
    </row>
    <row r="78" spans="1:8">
      <c r="A78" s="6" t="s">
        <v>24</v>
      </c>
      <c r="B78" s="7">
        <v>651000</v>
      </c>
      <c r="C78" s="5" t="s">
        <v>25</v>
      </c>
      <c r="D78" s="7" t="s">
        <v>10</v>
      </c>
      <c r="F78" s="6">
        <v>2025</v>
      </c>
      <c r="G78" s="5" t="s">
        <v>15</v>
      </c>
      <c r="H78" s="11">
        <f t="shared" si="5"/>
        <v>20500</v>
      </c>
    </row>
    <row r="79" spans="1:8">
      <c r="A79" s="6" t="s">
        <v>24</v>
      </c>
      <c r="B79" s="7">
        <v>651000</v>
      </c>
      <c r="C79" s="5" t="s">
        <v>25</v>
      </c>
      <c r="D79" s="7" t="s">
        <v>10</v>
      </c>
      <c r="F79" s="6">
        <v>2025</v>
      </c>
      <c r="G79" s="5" t="s">
        <v>16</v>
      </c>
      <c r="H79" s="11">
        <f t="shared" si="5"/>
        <v>20500</v>
      </c>
    </row>
    <row r="80" spans="1:8">
      <c r="A80" s="6" t="s">
        <v>24</v>
      </c>
      <c r="B80" s="7">
        <v>654000</v>
      </c>
      <c r="C80" s="5" t="s">
        <v>26</v>
      </c>
      <c r="D80" s="7" t="s">
        <v>10</v>
      </c>
      <c r="F80" s="6">
        <v>2025</v>
      </c>
      <c r="G80" s="5" t="s">
        <v>11</v>
      </c>
      <c r="H80" s="11">
        <v>71500</v>
      </c>
    </row>
    <row r="81" spans="1:8">
      <c r="A81" s="6" t="s">
        <v>24</v>
      </c>
      <c r="B81" s="7">
        <v>654000</v>
      </c>
      <c r="C81" s="5" t="s">
        <v>26</v>
      </c>
      <c r="D81" s="7" t="s">
        <v>10</v>
      </c>
      <c r="F81" s="6">
        <v>2025</v>
      </c>
      <c r="G81" s="5" t="s">
        <v>12</v>
      </c>
      <c r="H81" s="11">
        <v>15500</v>
      </c>
    </row>
    <row r="82" spans="1:8">
      <c r="A82" s="6" t="s">
        <v>24</v>
      </c>
      <c r="B82" s="7">
        <v>654000</v>
      </c>
      <c r="C82" s="5" t="s">
        <v>26</v>
      </c>
      <c r="D82" s="7" t="s">
        <v>10</v>
      </c>
      <c r="F82" s="6">
        <v>2025</v>
      </c>
      <c r="G82" s="5" t="s">
        <v>13</v>
      </c>
      <c r="H82" s="11">
        <v>14100</v>
      </c>
    </row>
    <row r="83" spans="1:8">
      <c r="A83" s="6" t="s">
        <v>24</v>
      </c>
      <c r="B83" s="7">
        <v>654000</v>
      </c>
      <c r="C83" s="5" t="s">
        <v>26</v>
      </c>
      <c r="D83" s="7" t="s">
        <v>10</v>
      </c>
      <c r="F83" s="6">
        <v>2025</v>
      </c>
      <c r="G83" s="5" t="s">
        <v>14</v>
      </c>
      <c r="H83" s="11">
        <v>16750</v>
      </c>
    </row>
    <row r="84" spans="1:8">
      <c r="A84" s="6" t="s">
        <v>24</v>
      </c>
      <c r="B84" s="7">
        <v>654000</v>
      </c>
      <c r="C84" s="5" t="s">
        <v>26</v>
      </c>
      <c r="D84" s="7" t="s">
        <v>10</v>
      </c>
      <c r="F84" s="6">
        <v>2025</v>
      </c>
      <c r="G84" s="5" t="s">
        <v>15</v>
      </c>
      <c r="H84" s="11">
        <v>73900</v>
      </c>
    </row>
    <row r="85" spans="1:8">
      <c r="A85" s="6" t="s">
        <v>24</v>
      </c>
      <c r="B85" s="7">
        <v>654000</v>
      </c>
      <c r="C85" s="5" t="s">
        <v>26</v>
      </c>
      <c r="D85" s="7" t="s">
        <v>10</v>
      </c>
      <c r="F85" s="6">
        <v>2025</v>
      </c>
      <c r="G85" s="5" t="s">
        <v>16</v>
      </c>
      <c r="H85" s="11">
        <v>15500</v>
      </c>
    </row>
    <row r="86" spans="1:8">
      <c r="A86" s="6" t="s">
        <v>27</v>
      </c>
      <c r="B86" s="7">
        <v>661000</v>
      </c>
      <c r="C86" s="9" t="s">
        <v>28</v>
      </c>
      <c r="D86" s="7" t="s">
        <v>18</v>
      </c>
      <c r="F86" s="6">
        <v>2025</v>
      </c>
      <c r="G86" s="5" t="s">
        <v>11</v>
      </c>
      <c r="H86" s="11">
        <v>1950</v>
      </c>
    </row>
    <row r="87" spans="1:8">
      <c r="A87" s="6" t="s">
        <v>27</v>
      </c>
      <c r="B87" s="7">
        <v>661000</v>
      </c>
      <c r="C87" s="9" t="s">
        <v>28</v>
      </c>
      <c r="D87" s="7" t="s">
        <v>18</v>
      </c>
      <c r="F87" s="6">
        <v>2025</v>
      </c>
      <c r="G87" s="5" t="s">
        <v>12</v>
      </c>
      <c r="H87" s="11">
        <f>H86</f>
        <v>1950</v>
      </c>
    </row>
    <row r="88" spans="1:8">
      <c r="A88" s="6" t="s">
        <v>27</v>
      </c>
      <c r="B88" s="7">
        <v>661000</v>
      </c>
      <c r="C88" s="9" t="s">
        <v>28</v>
      </c>
      <c r="D88" s="7" t="s">
        <v>18</v>
      </c>
      <c r="F88" s="6">
        <v>2025</v>
      </c>
      <c r="G88" s="5" t="s">
        <v>13</v>
      </c>
      <c r="H88" s="11">
        <f t="shared" ref="H88:H91" si="6">H87</f>
        <v>1950</v>
      </c>
    </row>
    <row r="89" spans="1:8">
      <c r="A89" s="6" t="s">
        <v>27</v>
      </c>
      <c r="B89" s="7">
        <v>661000</v>
      </c>
      <c r="C89" s="9" t="s">
        <v>28</v>
      </c>
      <c r="D89" s="7" t="s">
        <v>18</v>
      </c>
      <c r="F89" s="6">
        <v>2025</v>
      </c>
      <c r="G89" s="5" t="s">
        <v>14</v>
      </c>
      <c r="H89" s="11">
        <f t="shared" si="6"/>
        <v>1950</v>
      </c>
    </row>
    <row r="90" spans="1:8">
      <c r="A90" s="6" t="s">
        <v>27</v>
      </c>
      <c r="B90" s="7">
        <v>661000</v>
      </c>
      <c r="C90" s="9" t="s">
        <v>28</v>
      </c>
      <c r="D90" s="7" t="s">
        <v>18</v>
      </c>
      <c r="F90" s="6">
        <v>2025</v>
      </c>
      <c r="G90" s="5" t="s">
        <v>15</v>
      </c>
      <c r="H90" s="11">
        <f t="shared" si="6"/>
        <v>1950</v>
      </c>
    </row>
    <row r="91" spans="1:8">
      <c r="A91" s="6" t="s">
        <v>27</v>
      </c>
      <c r="B91" s="7">
        <v>661000</v>
      </c>
      <c r="C91" s="9" t="s">
        <v>28</v>
      </c>
      <c r="D91" s="7" t="s">
        <v>18</v>
      </c>
      <c r="F91" s="6">
        <v>2025</v>
      </c>
      <c r="G91" s="5" t="s">
        <v>16</v>
      </c>
      <c r="H91" s="11">
        <f t="shared" si="6"/>
        <v>1950</v>
      </c>
    </row>
    <row r="92" spans="1:8">
      <c r="A92" s="6" t="s">
        <v>27</v>
      </c>
      <c r="B92" s="7">
        <v>662000</v>
      </c>
      <c r="C92" s="9" t="s">
        <v>29</v>
      </c>
      <c r="D92" s="7" t="s">
        <v>10</v>
      </c>
      <c r="F92" s="6">
        <v>2025</v>
      </c>
      <c r="G92" s="5" t="s">
        <v>11</v>
      </c>
      <c r="H92" s="11">
        <v>2150</v>
      </c>
    </row>
    <row r="93" spans="1:8">
      <c r="A93" s="6" t="s">
        <v>27</v>
      </c>
      <c r="B93" s="7">
        <v>662000</v>
      </c>
      <c r="C93" s="9" t="s">
        <v>29</v>
      </c>
      <c r="D93" s="7" t="s">
        <v>10</v>
      </c>
      <c r="F93" s="6">
        <v>2025</v>
      </c>
      <c r="G93" s="5" t="s">
        <v>12</v>
      </c>
      <c r="H93" s="11">
        <f>H92</f>
        <v>2150</v>
      </c>
    </row>
    <row r="94" spans="1:8">
      <c r="A94" s="6" t="s">
        <v>27</v>
      </c>
      <c r="B94" s="7">
        <v>662000</v>
      </c>
      <c r="C94" s="9" t="s">
        <v>29</v>
      </c>
      <c r="D94" s="7" t="s">
        <v>10</v>
      </c>
      <c r="F94" s="6">
        <v>2025</v>
      </c>
      <c r="G94" s="5" t="s">
        <v>13</v>
      </c>
      <c r="H94" s="11">
        <f t="shared" ref="H94:H95" si="7">H93</f>
        <v>2150</v>
      </c>
    </row>
    <row r="95" spans="1:8">
      <c r="A95" s="6" t="s">
        <v>27</v>
      </c>
      <c r="B95" s="7">
        <v>662000</v>
      </c>
      <c r="C95" s="9" t="s">
        <v>29</v>
      </c>
      <c r="D95" s="7" t="s">
        <v>10</v>
      </c>
      <c r="F95" s="6">
        <v>2025</v>
      </c>
      <c r="G95" s="5" t="s">
        <v>14</v>
      </c>
      <c r="H95" s="11">
        <f t="shared" si="7"/>
        <v>2150</v>
      </c>
    </row>
    <row r="96" spans="1:8">
      <c r="A96" s="6" t="s">
        <v>27</v>
      </c>
      <c r="B96" s="7">
        <v>662000</v>
      </c>
      <c r="C96" s="9" t="s">
        <v>29</v>
      </c>
      <c r="D96" s="7" t="s">
        <v>10</v>
      </c>
      <c r="F96" s="6">
        <v>2025</v>
      </c>
      <c r="G96" s="5" t="s">
        <v>15</v>
      </c>
      <c r="H96" s="11">
        <v>65500</v>
      </c>
    </row>
    <row r="97" spans="1:8">
      <c r="A97" s="6" t="s">
        <v>27</v>
      </c>
      <c r="B97" s="7">
        <v>662000</v>
      </c>
      <c r="C97" s="9" t="s">
        <v>29</v>
      </c>
      <c r="D97" s="7" t="s">
        <v>10</v>
      </c>
      <c r="F97" s="6">
        <v>2025</v>
      </c>
      <c r="G97" s="5" t="s">
        <v>16</v>
      </c>
      <c r="H97" s="11">
        <f>H95</f>
        <v>2150</v>
      </c>
    </row>
    <row r="98" spans="1:8">
      <c r="A98" s="6" t="s">
        <v>27</v>
      </c>
      <c r="B98" s="7">
        <v>663000</v>
      </c>
      <c r="C98" s="9" t="s">
        <v>30</v>
      </c>
      <c r="D98" s="7" t="s">
        <v>18</v>
      </c>
      <c r="F98" s="6">
        <v>2025</v>
      </c>
      <c r="G98" s="5" t="s">
        <v>11</v>
      </c>
      <c r="H98" s="11">
        <v>475</v>
      </c>
    </row>
    <row r="99" spans="1:8">
      <c r="A99" s="6" t="s">
        <v>27</v>
      </c>
      <c r="B99" s="7">
        <v>663000</v>
      </c>
      <c r="C99" s="9" t="s">
        <v>30</v>
      </c>
      <c r="D99" s="7" t="s">
        <v>18</v>
      </c>
      <c r="F99" s="6">
        <v>2025</v>
      </c>
      <c r="G99" s="5" t="s">
        <v>12</v>
      </c>
      <c r="H99" s="11">
        <f>H98</f>
        <v>475</v>
      </c>
    </row>
    <row r="100" spans="1:8">
      <c r="A100" s="6" t="s">
        <v>27</v>
      </c>
      <c r="B100" s="7">
        <v>663000</v>
      </c>
      <c r="C100" s="9" t="s">
        <v>30</v>
      </c>
      <c r="D100" s="7" t="s">
        <v>18</v>
      </c>
      <c r="F100" s="6">
        <v>2025</v>
      </c>
      <c r="G100" s="5" t="s">
        <v>13</v>
      </c>
      <c r="H100" s="11">
        <f t="shared" ref="H100:H103" si="8">H99</f>
        <v>475</v>
      </c>
    </row>
    <row r="101" spans="1:8">
      <c r="A101" s="6" t="s">
        <v>27</v>
      </c>
      <c r="B101" s="7">
        <v>663000</v>
      </c>
      <c r="C101" s="9" t="s">
        <v>30</v>
      </c>
      <c r="D101" s="7" t="s">
        <v>18</v>
      </c>
      <c r="F101" s="6">
        <v>2025</v>
      </c>
      <c r="G101" s="5" t="s">
        <v>14</v>
      </c>
      <c r="H101" s="11">
        <f t="shared" si="8"/>
        <v>475</v>
      </c>
    </row>
    <row r="102" spans="1:8">
      <c r="A102" s="6" t="s">
        <v>27</v>
      </c>
      <c r="B102" s="7">
        <v>663000</v>
      </c>
      <c r="C102" s="9" t="s">
        <v>30</v>
      </c>
      <c r="D102" s="7" t="s">
        <v>18</v>
      </c>
      <c r="F102" s="6">
        <v>2025</v>
      </c>
      <c r="G102" s="5" t="s">
        <v>15</v>
      </c>
      <c r="H102" s="11">
        <f t="shared" si="8"/>
        <v>475</v>
      </c>
    </row>
    <row r="103" spans="1:8">
      <c r="A103" s="6" t="s">
        <v>27</v>
      </c>
      <c r="B103" s="7">
        <v>663000</v>
      </c>
      <c r="C103" s="9" t="s">
        <v>30</v>
      </c>
      <c r="D103" s="7" t="s">
        <v>18</v>
      </c>
      <c r="F103" s="6">
        <v>2025</v>
      </c>
      <c r="G103" s="5" t="s">
        <v>16</v>
      </c>
      <c r="H103" s="11">
        <f t="shared" si="8"/>
        <v>475</v>
      </c>
    </row>
    <row r="104" spans="1:8">
      <c r="A104" s="6" t="s">
        <v>31</v>
      </c>
      <c r="B104" s="7">
        <v>671000</v>
      </c>
      <c r="C104" s="9" t="s">
        <v>32</v>
      </c>
      <c r="D104" s="7" t="s">
        <v>18</v>
      </c>
      <c r="F104" s="6">
        <v>2025</v>
      </c>
      <c r="G104" s="5" t="s">
        <v>11</v>
      </c>
      <c r="H104" s="11">
        <v>1150</v>
      </c>
    </row>
    <row r="105" spans="1:8">
      <c r="A105" s="6" t="s">
        <v>31</v>
      </c>
      <c r="B105" s="7">
        <v>671000</v>
      </c>
      <c r="C105" s="9" t="s">
        <v>32</v>
      </c>
      <c r="D105" s="7" t="s">
        <v>18</v>
      </c>
      <c r="F105" s="6">
        <v>2025</v>
      </c>
      <c r="G105" s="5" t="s">
        <v>12</v>
      </c>
      <c r="H105" s="11">
        <f>H104</f>
        <v>1150</v>
      </c>
    </row>
    <row r="106" spans="1:8">
      <c r="A106" s="6" t="s">
        <v>31</v>
      </c>
      <c r="B106" s="7">
        <v>671000</v>
      </c>
      <c r="C106" s="9" t="s">
        <v>32</v>
      </c>
      <c r="D106" s="7" t="s">
        <v>18</v>
      </c>
      <c r="F106" s="6">
        <v>2025</v>
      </c>
      <c r="G106" s="5" t="s">
        <v>13</v>
      </c>
      <c r="H106" s="11">
        <f t="shared" ref="H106:H109" si="9">H105</f>
        <v>1150</v>
      </c>
    </row>
    <row r="107" spans="1:8">
      <c r="A107" s="6" t="s">
        <v>31</v>
      </c>
      <c r="B107" s="7">
        <v>671000</v>
      </c>
      <c r="C107" s="9" t="s">
        <v>32</v>
      </c>
      <c r="D107" s="7" t="s">
        <v>18</v>
      </c>
      <c r="F107" s="6">
        <v>2025</v>
      </c>
      <c r="G107" s="5" t="s">
        <v>14</v>
      </c>
      <c r="H107" s="11">
        <f t="shared" si="9"/>
        <v>1150</v>
      </c>
    </row>
    <row r="108" spans="1:8">
      <c r="A108" s="6" t="s">
        <v>31</v>
      </c>
      <c r="B108" s="7">
        <v>671000</v>
      </c>
      <c r="C108" s="9" t="s">
        <v>32</v>
      </c>
      <c r="D108" s="7" t="s">
        <v>18</v>
      </c>
      <c r="F108" s="6">
        <v>2025</v>
      </c>
      <c r="G108" s="5" t="s">
        <v>15</v>
      </c>
      <c r="H108" s="11">
        <f t="shared" si="9"/>
        <v>1150</v>
      </c>
    </row>
    <row r="109" spans="1:8">
      <c r="A109" s="6" t="s">
        <v>31</v>
      </c>
      <c r="B109" s="7">
        <v>671000</v>
      </c>
      <c r="C109" s="9" t="s">
        <v>32</v>
      </c>
      <c r="D109" s="7" t="s">
        <v>18</v>
      </c>
      <c r="F109" s="6">
        <v>2025</v>
      </c>
      <c r="G109" s="5" t="s">
        <v>16</v>
      </c>
      <c r="H109" s="11">
        <f t="shared" si="9"/>
        <v>1150</v>
      </c>
    </row>
    <row r="110" spans="1:8">
      <c r="A110" s="6" t="s">
        <v>33</v>
      </c>
      <c r="B110" s="7">
        <v>681000</v>
      </c>
      <c r="C110" s="9" t="s">
        <v>34</v>
      </c>
      <c r="D110" s="7" t="s">
        <v>18</v>
      </c>
      <c r="F110" s="6">
        <v>2025</v>
      </c>
      <c r="G110" s="5" t="s">
        <v>11</v>
      </c>
      <c r="H110" s="11">
        <v>23500</v>
      </c>
    </row>
    <row r="111" spans="1:8">
      <c r="A111" s="6" t="s">
        <v>33</v>
      </c>
      <c r="B111" s="6">
        <v>681000</v>
      </c>
      <c r="C111" s="9" t="s">
        <v>34</v>
      </c>
      <c r="D111" s="7" t="s">
        <v>18</v>
      </c>
      <c r="F111" s="6">
        <v>2025</v>
      </c>
      <c r="G111" s="5" t="s">
        <v>12</v>
      </c>
      <c r="H111" s="11">
        <f>H110</f>
        <v>23500</v>
      </c>
    </row>
    <row r="112" spans="1:8">
      <c r="A112" s="6" t="s">
        <v>33</v>
      </c>
      <c r="B112" s="7">
        <v>681000</v>
      </c>
      <c r="C112" s="9" t="s">
        <v>34</v>
      </c>
      <c r="D112" s="7" t="s">
        <v>18</v>
      </c>
      <c r="F112" s="6">
        <v>2025</v>
      </c>
      <c r="G112" s="5" t="s">
        <v>13</v>
      </c>
      <c r="H112" s="11">
        <f t="shared" ref="H112:H115" si="10">H111</f>
        <v>23500</v>
      </c>
    </row>
    <row r="113" spans="1:8">
      <c r="A113" s="6" t="s">
        <v>33</v>
      </c>
      <c r="B113" s="6">
        <v>681000</v>
      </c>
      <c r="C113" s="9" t="s">
        <v>34</v>
      </c>
      <c r="D113" s="7" t="s">
        <v>18</v>
      </c>
      <c r="F113" s="6">
        <v>2025</v>
      </c>
      <c r="G113" s="5" t="s">
        <v>14</v>
      </c>
      <c r="H113" s="11">
        <f t="shared" si="10"/>
        <v>23500</v>
      </c>
    </row>
    <row r="114" spans="1:8">
      <c r="A114" s="6" t="s">
        <v>33</v>
      </c>
      <c r="B114" s="7">
        <v>681000</v>
      </c>
      <c r="C114" s="9" t="s">
        <v>34</v>
      </c>
      <c r="D114" s="7" t="s">
        <v>18</v>
      </c>
      <c r="F114" s="6">
        <v>2025</v>
      </c>
      <c r="G114" s="5" t="s">
        <v>15</v>
      </c>
      <c r="H114" s="11">
        <f t="shared" si="10"/>
        <v>23500</v>
      </c>
    </row>
    <row r="115" spans="1:8">
      <c r="A115" s="6" t="s">
        <v>33</v>
      </c>
      <c r="B115" s="6">
        <v>681000</v>
      </c>
      <c r="C115" s="9" t="s">
        <v>34</v>
      </c>
      <c r="D115" s="7" t="s">
        <v>18</v>
      </c>
      <c r="F115" s="6">
        <v>2025</v>
      </c>
      <c r="G115" s="5" t="s">
        <v>16</v>
      </c>
      <c r="H115" s="11">
        <f t="shared" si="10"/>
        <v>23500</v>
      </c>
    </row>
    <row r="116" spans="1:8">
      <c r="A116" s="6" t="s">
        <v>35</v>
      </c>
      <c r="B116" s="7">
        <v>696000</v>
      </c>
      <c r="C116" s="8" t="s">
        <v>36</v>
      </c>
      <c r="D116" s="7" t="s">
        <v>18</v>
      </c>
      <c r="F116" s="6">
        <v>2025</v>
      </c>
      <c r="G116" s="5" t="s">
        <v>11</v>
      </c>
      <c r="H116" s="11">
        <v>24250</v>
      </c>
    </row>
    <row r="117" spans="1:8">
      <c r="A117" s="6" t="s">
        <v>35</v>
      </c>
      <c r="B117" s="7">
        <v>696000</v>
      </c>
      <c r="C117" s="8" t="s">
        <v>36</v>
      </c>
      <c r="D117" s="7" t="s">
        <v>18</v>
      </c>
      <c r="F117" s="6">
        <v>2025</v>
      </c>
      <c r="G117" s="5" t="s">
        <v>12</v>
      </c>
      <c r="H117" s="11">
        <f>H116</f>
        <v>24250</v>
      </c>
    </row>
    <row r="118" spans="1:8">
      <c r="A118" s="6" t="s">
        <v>35</v>
      </c>
      <c r="B118" s="7">
        <v>696000</v>
      </c>
      <c r="C118" s="8" t="s">
        <v>36</v>
      </c>
      <c r="D118" s="7" t="s">
        <v>18</v>
      </c>
      <c r="F118" s="6">
        <v>2025</v>
      </c>
      <c r="G118" s="5" t="s">
        <v>13</v>
      </c>
      <c r="H118" s="11">
        <f t="shared" ref="H118:H121" si="11">H117</f>
        <v>24250</v>
      </c>
    </row>
    <row r="119" spans="1:8">
      <c r="A119" s="6" t="s">
        <v>35</v>
      </c>
      <c r="B119" s="7">
        <v>696000</v>
      </c>
      <c r="C119" s="8" t="s">
        <v>36</v>
      </c>
      <c r="D119" s="7" t="s">
        <v>18</v>
      </c>
      <c r="F119" s="6">
        <v>2025</v>
      </c>
      <c r="G119" s="5" t="s">
        <v>14</v>
      </c>
      <c r="H119" s="11">
        <f t="shared" si="11"/>
        <v>24250</v>
      </c>
    </row>
    <row r="120" spans="1:8">
      <c r="A120" s="6" t="s">
        <v>35</v>
      </c>
      <c r="B120" s="7">
        <v>696000</v>
      </c>
      <c r="C120" s="8" t="s">
        <v>36</v>
      </c>
      <c r="D120" s="7" t="s">
        <v>18</v>
      </c>
      <c r="F120" s="6">
        <v>2025</v>
      </c>
      <c r="G120" s="5" t="s">
        <v>15</v>
      </c>
      <c r="H120" s="11">
        <f t="shared" si="11"/>
        <v>24250</v>
      </c>
    </row>
    <row r="121" spans="1:8">
      <c r="A121" s="6" t="s">
        <v>35</v>
      </c>
      <c r="B121" s="7">
        <v>696000</v>
      </c>
      <c r="C121" s="8" t="s">
        <v>36</v>
      </c>
      <c r="D121" s="7" t="s">
        <v>18</v>
      </c>
      <c r="F121" s="6">
        <v>2025</v>
      </c>
      <c r="G121" s="5" t="s">
        <v>16</v>
      </c>
      <c r="H121" s="11">
        <f t="shared" si="11"/>
        <v>24250</v>
      </c>
    </row>
    <row r="122" spans="1:8">
      <c r="A122" s="6" t="s">
        <v>37</v>
      </c>
      <c r="B122" s="7">
        <v>741000</v>
      </c>
      <c r="C122" s="5" t="s">
        <v>38</v>
      </c>
      <c r="D122" s="7" t="s">
        <v>18</v>
      </c>
      <c r="F122" s="6">
        <v>2025</v>
      </c>
      <c r="G122" s="5" t="s">
        <v>11</v>
      </c>
      <c r="H122" s="11">
        <v>20450</v>
      </c>
    </row>
    <row r="123" spans="1:8">
      <c r="A123" s="6" t="s">
        <v>37</v>
      </c>
      <c r="B123" s="7">
        <v>741000</v>
      </c>
      <c r="C123" s="5" t="s">
        <v>38</v>
      </c>
      <c r="D123" s="7" t="s">
        <v>18</v>
      </c>
      <c r="F123" s="6">
        <v>2025</v>
      </c>
      <c r="G123" s="5" t="s">
        <v>12</v>
      </c>
      <c r="H123" s="11">
        <f>H122</f>
        <v>20450</v>
      </c>
    </row>
    <row r="124" spans="1:8">
      <c r="A124" s="6" t="s">
        <v>37</v>
      </c>
      <c r="B124" s="7">
        <v>741000</v>
      </c>
      <c r="C124" s="5" t="s">
        <v>38</v>
      </c>
      <c r="D124" s="7" t="s">
        <v>18</v>
      </c>
      <c r="F124" s="6">
        <v>2025</v>
      </c>
      <c r="G124" s="5" t="s">
        <v>13</v>
      </c>
      <c r="H124" s="11">
        <f t="shared" ref="H124:H127" si="12">H123</f>
        <v>20450</v>
      </c>
    </row>
    <row r="125" spans="1:8">
      <c r="A125" s="6" t="s">
        <v>37</v>
      </c>
      <c r="B125" s="7">
        <v>741000</v>
      </c>
      <c r="C125" s="5" t="s">
        <v>38</v>
      </c>
      <c r="D125" s="7" t="s">
        <v>18</v>
      </c>
      <c r="F125" s="6">
        <v>2025</v>
      </c>
      <c r="G125" s="5" t="s">
        <v>14</v>
      </c>
      <c r="H125" s="11">
        <f t="shared" si="12"/>
        <v>20450</v>
      </c>
    </row>
    <row r="126" spans="1:8">
      <c r="A126" s="6" t="s">
        <v>37</v>
      </c>
      <c r="B126" s="7">
        <v>741000</v>
      </c>
      <c r="C126" s="5" t="s">
        <v>38</v>
      </c>
      <c r="D126" s="7" t="s">
        <v>18</v>
      </c>
      <c r="F126" s="6">
        <v>2025</v>
      </c>
      <c r="G126" s="5" t="s">
        <v>15</v>
      </c>
      <c r="H126" s="11">
        <f t="shared" si="12"/>
        <v>20450</v>
      </c>
    </row>
    <row r="127" spans="1:8">
      <c r="A127" s="6" t="s">
        <v>37</v>
      </c>
      <c r="B127" s="7">
        <v>741000</v>
      </c>
      <c r="C127" s="5" t="s">
        <v>38</v>
      </c>
      <c r="D127" s="7" t="s">
        <v>18</v>
      </c>
      <c r="F127" s="6">
        <v>2025</v>
      </c>
      <c r="G127" s="5" t="s">
        <v>16</v>
      </c>
      <c r="H127" s="11">
        <f t="shared" si="12"/>
        <v>20450</v>
      </c>
    </row>
    <row r="128" spans="1:8">
      <c r="A128" s="6" t="s">
        <v>39</v>
      </c>
      <c r="B128" s="7">
        <v>761000</v>
      </c>
      <c r="C128" s="8" t="s">
        <v>40</v>
      </c>
      <c r="D128" s="7" t="s">
        <v>18</v>
      </c>
      <c r="F128" s="6">
        <v>2025</v>
      </c>
      <c r="G128" s="5" t="s">
        <v>11</v>
      </c>
      <c r="H128" s="11">
        <v>3500</v>
      </c>
    </row>
    <row r="129" spans="1:8">
      <c r="A129" s="6" t="s">
        <v>39</v>
      </c>
      <c r="B129" s="7">
        <v>761000</v>
      </c>
      <c r="C129" s="8" t="s">
        <v>40</v>
      </c>
      <c r="D129" s="7" t="s">
        <v>18</v>
      </c>
      <c r="F129" s="6">
        <v>2025</v>
      </c>
      <c r="G129" s="5" t="s">
        <v>12</v>
      </c>
      <c r="H129" s="11">
        <f>H128</f>
        <v>3500</v>
      </c>
    </row>
    <row r="130" spans="1:8">
      <c r="A130" s="6" t="s">
        <v>39</v>
      </c>
      <c r="B130" s="7">
        <v>761000</v>
      </c>
      <c r="C130" s="8" t="s">
        <v>40</v>
      </c>
      <c r="D130" s="7" t="s">
        <v>18</v>
      </c>
      <c r="F130" s="6">
        <v>2025</v>
      </c>
      <c r="G130" s="5" t="s">
        <v>13</v>
      </c>
      <c r="H130" s="11">
        <f t="shared" ref="H130:H133" si="13">H129</f>
        <v>3500</v>
      </c>
    </row>
    <row r="131" spans="1:8">
      <c r="A131" s="6" t="s">
        <v>39</v>
      </c>
      <c r="B131" s="7">
        <v>761000</v>
      </c>
      <c r="C131" s="8" t="s">
        <v>40</v>
      </c>
      <c r="D131" s="7" t="s">
        <v>18</v>
      </c>
      <c r="F131" s="6">
        <v>2025</v>
      </c>
      <c r="G131" s="5" t="s">
        <v>14</v>
      </c>
      <c r="H131" s="11">
        <f t="shared" si="13"/>
        <v>3500</v>
      </c>
    </row>
    <row r="132" spans="1:8">
      <c r="A132" s="6" t="s">
        <v>39</v>
      </c>
      <c r="B132" s="7">
        <v>761000</v>
      </c>
      <c r="C132" s="8" t="s">
        <v>40</v>
      </c>
      <c r="D132" s="7" t="s">
        <v>18</v>
      </c>
      <c r="F132" s="6">
        <v>2025</v>
      </c>
      <c r="G132" s="5" t="s">
        <v>15</v>
      </c>
      <c r="H132" s="11">
        <f t="shared" si="13"/>
        <v>3500</v>
      </c>
    </row>
    <row r="133" spans="1:8">
      <c r="A133" s="6" t="s">
        <v>39</v>
      </c>
      <c r="B133" s="7">
        <v>761000</v>
      </c>
      <c r="C133" s="8" t="s">
        <v>40</v>
      </c>
      <c r="D133" s="7" t="s">
        <v>18</v>
      </c>
      <c r="F133" s="6">
        <v>2025</v>
      </c>
      <c r="G133" s="5" t="s">
        <v>16</v>
      </c>
      <c r="H133" s="11">
        <f t="shared" si="13"/>
        <v>3500</v>
      </c>
    </row>
    <row r="134" spans="1:8">
      <c r="A134" s="7" t="s">
        <v>41</v>
      </c>
      <c r="B134" s="7">
        <v>891000</v>
      </c>
      <c r="C134" s="5" t="s">
        <v>42</v>
      </c>
      <c r="D134" s="7" t="s">
        <v>18</v>
      </c>
      <c r="F134" s="6">
        <v>2025</v>
      </c>
      <c r="G134" s="5" t="s">
        <v>11</v>
      </c>
      <c r="H134" s="11">
        <v>3250</v>
      </c>
    </row>
    <row r="135" spans="1:8">
      <c r="A135" s="7" t="s">
        <v>41</v>
      </c>
      <c r="B135" s="7">
        <v>891000</v>
      </c>
      <c r="C135" s="5" t="s">
        <v>42</v>
      </c>
      <c r="D135" s="7" t="s">
        <v>18</v>
      </c>
      <c r="F135" s="6">
        <v>2025</v>
      </c>
      <c r="G135" s="5" t="s">
        <v>12</v>
      </c>
      <c r="H135" s="11">
        <f>H134</f>
        <v>3250</v>
      </c>
    </row>
    <row r="136" spans="1:8">
      <c r="A136" s="7" t="s">
        <v>41</v>
      </c>
      <c r="B136" s="7">
        <v>891000</v>
      </c>
      <c r="C136" s="5" t="s">
        <v>42</v>
      </c>
      <c r="D136" s="7" t="s">
        <v>18</v>
      </c>
      <c r="F136" s="6">
        <v>2025</v>
      </c>
      <c r="G136" s="5" t="s">
        <v>13</v>
      </c>
      <c r="H136" s="11">
        <f t="shared" ref="H136:H139" si="14">H135</f>
        <v>3250</v>
      </c>
    </row>
    <row r="137" spans="1:8">
      <c r="A137" s="7" t="s">
        <v>41</v>
      </c>
      <c r="B137" s="7">
        <v>891000</v>
      </c>
      <c r="C137" s="5" t="s">
        <v>42</v>
      </c>
      <c r="D137" s="7" t="s">
        <v>18</v>
      </c>
      <c r="F137" s="6">
        <v>2025</v>
      </c>
      <c r="G137" s="5" t="s">
        <v>14</v>
      </c>
      <c r="H137" s="11">
        <f t="shared" si="14"/>
        <v>3250</v>
      </c>
    </row>
    <row r="138" spans="1:8">
      <c r="A138" s="7" t="s">
        <v>41</v>
      </c>
      <c r="B138" s="7">
        <v>891000</v>
      </c>
      <c r="C138" s="5" t="s">
        <v>42</v>
      </c>
      <c r="D138" s="7" t="s">
        <v>18</v>
      </c>
      <c r="F138" s="6">
        <v>2025</v>
      </c>
      <c r="G138" s="5" t="s">
        <v>15</v>
      </c>
      <c r="H138" s="11">
        <f t="shared" si="14"/>
        <v>3250</v>
      </c>
    </row>
    <row r="139" spans="1:8">
      <c r="A139" s="7" t="s">
        <v>41</v>
      </c>
      <c r="B139" s="7">
        <v>891000</v>
      </c>
      <c r="C139" s="5" t="s">
        <v>42</v>
      </c>
      <c r="D139" s="7" t="s">
        <v>18</v>
      </c>
      <c r="F139" s="6">
        <v>2025</v>
      </c>
      <c r="G139" s="5" t="s">
        <v>16</v>
      </c>
      <c r="H139" s="11">
        <f t="shared" si="14"/>
        <v>3250</v>
      </c>
    </row>
    <row r="140" spans="1:8">
      <c r="A140" s="7" t="s">
        <v>41</v>
      </c>
      <c r="B140" s="7">
        <v>892000</v>
      </c>
      <c r="C140" s="9" t="s">
        <v>43</v>
      </c>
      <c r="D140" s="7" t="s">
        <v>18</v>
      </c>
      <c r="F140" s="6">
        <v>2025</v>
      </c>
      <c r="G140" s="5" t="s">
        <v>11</v>
      </c>
      <c r="H140" s="11">
        <v>975</v>
      </c>
    </row>
    <row r="141" spans="1:8">
      <c r="A141" s="7" t="s">
        <v>41</v>
      </c>
      <c r="B141" s="7">
        <v>892000</v>
      </c>
      <c r="C141" s="9" t="s">
        <v>43</v>
      </c>
      <c r="D141" s="7" t="s">
        <v>18</v>
      </c>
      <c r="F141" s="6">
        <v>2025</v>
      </c>
      <c r="G141" s="5" t="s">
        <v>12</v>
      </c>
      <c r="H141" s="11">
        <f>H140</f>
        <v>975</v>
      </c>
    </row>
    <row r="142" spans="1:8">
      <c r="A142" s="7" t="s">
        <v>41</v>
      </c>
      <c r="B142" s="7">
        <v>892000</v>
      </c>
      <c r="C142" s="9" t="s">
        <v>43</v>
      </c>
      <c r="D142" s="7" t="s">
        <v>18</v>
      </c>
      <c r="F142" s="6">
        <v>2025</v>
      </c>
      <c r="G142" s="5" t="s">
        <v>13</v>
      </c>
      <c r="H142" s="11">
        <f t="shared" ref="H142:H145" si="15">H141</f>
        <v>975</v>
      </c>
    </row>
    <row r="143" spans="1:8">
      <c r="A143" s="7" t="s">
        <v>41</v>
      </c>
      <c r="B143" s="7">
        <v>892000</v>
      </c>
      <c r="C143" s="9" t="s">
        <v>43</v>
      </c>
      <c r="D143" s="7" t="s">
        <v>18</v>
      </c>
      <c r="F143" s="6">
        <v>2025</v>
      </c>
      <c r="G143" s="5" t="s">
        <v>14</v>
      </c>
      <c r="H143" s="11">
        <f t="shared" si="15"/>
        <v>975</v>
      </c>
    </row>
    <row r="144" spans="1:8">
      <c r="A144" s="7" t="s">
        <v>41</v>
      </c>
      <c r="B144" s="7">
        <v>892000</v>
      </c>
      <c r="C144" s="9" t="s">
        <v>43</v>
      </c>
      <c r="D144" s="7" t="s">
        <v>18</v>
      </c>
      <c r="F144" s="6">
        <v>2025</v>
      </c>
      <c r="G144" s="5" t="s">
        <v>15</v>
      </c>
      <c r="H144" s="11">
        <f t="shared" si="15"/>
        <v>975</v>
      </c>
    </row>
    <row r="145" spans="1:10">
      <c r="A145" s="7" t="s">
        <v>41</v>
      </c>
      <c r="B145" s="7">
        <v>892000</v>
      </c>
      <c r="C145" s="9" t="s">
        <v>43</v>
      </c>
      <c r="D145" s="7" t="s">
        <v>18</v>
      </c>
      <c r="F145" s="6">
        <v>2025</v>
      </c>
      <c r="G145" s="5" t="s">
        <v>16</v>
      </c>
      <c r="H145" s="11">
        <f t="shared" si="15"/>
        <v>975</v>
      </c>
    </row>
    <row r="146" spans="1:10">
      <c r="A146" s="7" t="s">
        <v>41</v>
      </c>
      <c r="B146" s="7">
        <v>893000</v>
      </c>
      <c r="C146" s="5" t="s">
        <v>44</v>
      </c>
      <c r="D146" s="7" t="s">
        <v>18</v>
      </c>
      <c r="F146" s="6">
        <v>2025</v>
      </c>
      <c r="G146" s="5" t="s">
        <v>11</v>
      </c>
      <c r="H146" s="11">
        <v>7550</v>
      </c>
    </row>
    <row r="147" spans="1:10">
      <c r="A147" s="7" t="s">
        <v>41</v>
      </c>
      <c r="B147" s="7">
        <v>893000</v>
      </c>
      <c r="C147" s="5" t="s">
        <v>44</v>
      </c>
      <c r="D147" s="7" t="s">
        <v>18</v>
      </c>
      <c r="F147" s="6">
        <v>2025</v>
      </c>
      <c r="G147" s="5" t="s">
        <v>12</v>
      </c>
      <c r="H147" s="11">
        <f>H146</f>
        <v>7550</v>
      </c>
    </row>
    <row r="148" spans="1:10">
      <c r="A148" s="7" t="s">
        <v>41</v>
      </c>
      <c r="B148" s="7">
        <v>893000</v>
      </c>
      <c r="C148" s="5" t="s">
        <v>44</v>
      </c>
      <c r="D148" s="7" t="s">
        <v>18</v>
      </c>
      <c r="F148" s="6">
        <v>2025</v>
      </c>
      <c r="G148" s="5" t="s">
        <v>13</v>
      </c>
      <c r="H148" s="11">
        <f t="shared" ref="H148:H151" si="16">H147</f>
        <v>7550</v>
      </c>
    </row>
    <row r="149" spans="1:10">
      <c r="A149" s="7" t="s">
        <v>41</v>
      </c>
      <c r="B149" s="7">
        <v>893000</v>
      </c>
      <c r="C149" s="5" t="s">
        <v>44</v>
      </c>
      <c r="D149" s="7" t="s">
        <v>18</v>
      </c>
      <c r="F149" s="6">
        <v>2025</v>
      </c>
      <c r="G149" s="5" t="s">
        <v>14</v>
      </c>
      <c r="H149" s="11">
        <f t="shared" si="16"/>
        <v>7550</v>
      </c>
    </row>
    <row r="150" spans="1:10">
      <c r="A150" s="7" t="s">
        <v>41</v>
      </c>
      <c r="B150" s="7">
        <v>893000</v>
      </c>
      <c r="C150" s="5" t="s">
        <v>44</v>
      </c>
      <c r="D150" s="7" t="s">
        <v>18</v>
      </c>
      <c r="F150" s="6">
        <v>2025</v>
      </c>
      <c r="G150" s="5" t="s">
        <v>15</v>
      </c>
      <c r="H150" s="11">
        <f t="shared" si="16"/>
        <v>7550</v>
      </c>
    </row>
    <row r="151" spans="1:10">
      <c r="A151" s="7" t="s">
        <v>41</v>
      </c>
      <c r="B151" s="7">
        <v>893000</v>
      </c>
      <c r="C151" s="5" t="s">
        <v>44</v>
      </c>
      <c r="D151" s="7" t="s">
        <v>18</v>
      </c>
      <c r="F151" s="6">
        <v>2025</v>
      </c>
      <c r="G151" s="5" t="s">
        <v>16</v>
      </c>
      <c r="H151" s="11">
        <f t="shared" si="16"/>
        <v>7550</v>
      </c>
    </row>
    <row r="153" spans="1:10">
      <c r="H153" s="11">
        <f>SUM(H2:H152)</f>
        <v>1788804</v>
      </c>
      <c r="J153" s="10" t="s">
        <v>52</v>
      </c>
    </row>
    <row r="154" spans="1:10">
      <c r="H154" s="11"/>
      <c r="J154" s="10"/>
    </row>
    <row r="155" spans="1:10">
      <c r="H155" s="11">
        <f>_xlfn.AGGREGATE(9,3,H2:H151)</f>
        <v>1788804</v>
      </c>
      <c r="J155" s="10" t="s">
        <v>53</v>
      </c>
    </row>
  </sheetData>
  <autoFilter ref="A1:H151" xr:uid="{B13608FC-F05E-4311-9449-0152173A4D88}"/>
  <pageMargins left="0.7" right="0.7" top="0.75" bottom="0.75" header="0.3" footer="0.3"/>
  <pageSetup orientation="portrait" horizontalDpi="4294967293" verticalDpi="0" r:id="rId1"/>
  <ignoredErrors>
    <ignoredError sqref="H50 H5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L. Williams</dc:creator>
  <cp:lastModifiedBy>Kelly L. Williams</cp:lastModifiedBy>
  <dcterms:created xsi:type="dcterms:W3CDTF">2022-08-13T21:21:30Z</dcterms:created>
  <dcterms:modified xsi:type="dcterms:W3CDTF">2025-01-16T01:29:55Z</dcterms:modified>
</cp:coreProperties>
</file>