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williams\Dropbox\Dropbox\Research\Excel\Technology Q&amp;A\SUMIFS\"/>
    </mc:Choice>
  </mc:AlternateContent>
  <xr:revisionPtr revIDLastSave="0" documentId="13_ncr:1_{6719B089-5B80-4730-8158-AEAD37035302}" xr6:coauthVersionLast="47" xr6:coauthVersionMax="47" xr10:uidLastSave="{00000000-0000-0000-0000-000000000000}"/>
  <bookViews>
    <workbookView xWindow="-108" yWindow="-108" windowWidth="23256" windowHeight="12576" xr2:uid="{52F2B10B-7941-4668-918B-FD2B2D43E057}"/>
  </bookViews>
  <sheets>
    <sheet name="Sheet1" sheetId="1" r:id="rId1"/>
    <sheet name="Sheet2" sheetId="2" r:id="rId2"/>
    <sheet name="Sheet3" sheetId="3" r:id="rId3"/>
    <sheet name="Sheet4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22" i="4" l="1"/>
  <c r="G16" i="4"/>
  <c r="F16" i="4"/>
  <c r="J14" i="4"/>
  <c r="H14" i="4"/>
  <c r="J13" i="4"/>
  <c r="H13" i="4"/>
  <c r="J12" i="4"/>
  <c r="H12" i="4"/>
  <c r="J11" i="4"/>
  <c r="H11" i="4"/>
  <c r="J10" i="4"/>
  <c r="H10" i="4"/>
  <c r="J9" i="4"/>
  <c r="H9" i="4"/>
  <c r="J8" i="4"/>
  <c r="H8" i="4"/>
  <c r="J7" i="4"/>
  <c r="H7" i="4"/>
  <c r="J6" i="4"/>
  <c r="H6" i="4"/>
  <c r="J5" i="4"/>
  <c r="H5" i="4"/>
  <c r="J4" i="4"/>
  <c r="H4" i="4"/>
  <c r="J3" i="4"/>
  <c r="H3" i="4"/>
  <c r="J2" i="4"/>
  <c r="J16" i="4" s="1"/>
  <c r="H2" i="4"/>
  <c r="H16" i="4" s="1"/>
  <c r="A22" i="3"/>
  <c r="G16" i="3"/>
  <c r="F16" i="3"/>
  <c r="J14" i="3"/>
  <c r="H14" i="3"/>
  <c r="J13" i="3"/>
  <c r="H13" i="3"/>
  <c r="J12" i="3"/>
  <c r="H12" i="3"/>
  <c r="J11" i="3"/>
  <c r="H11" i="3"/>
  <c r="J10" i="3"/>
  <c r="H10" i="3"/>
  <c r="J9" i="3"/>
  <c r="H9" i="3"/>
  <c r="J8" i="3"/>
  <c r="H8" i="3"/>
  <c r="J7" i="3"/>
  <c r="H7" i="3"/>
  <c r="J6" i="3"/>
  <c r="H6" i="3"/>
  <c r="J5" i="3"/>
  <c r="H5" i="3"/>
  <c r="J4" i="3"/>
  <c r="H4" i="3"/>
  <c r="J3" i="3"/>
  <c r="H3" i="3"/>
  <c r="J2" i="3"/>
  <c r="H2" i="3"/>
  <c r="A22" i="2"/>
  <c r="J16" i="1"/>
  <c r="F16" i="1"/>
  <c r="G16" i="1"/>
  <c r="H16" i="1"/>
  <c r="G16" i="2"/>
  <c r="F16" i="2"/>
  <c r="J14" i="2"/>
  <c r="H14" i="2"/>
  <c r="J13" i="2"/>
  <c r="H13" i="2"/>
  <c r="J12" i="2"/>
  <c r="H12" i="2"/>
  <c r="J11" i="2"/>
  <c r="H11" i="2"/>
  <c r="J10" i="2"/>
  <c r="H10" i="2"/>
  <c r="J9" i="2"/>
  <c r="H9" i="2"/>
  <c r="J8" i="2"/>
  <c r="H8" i="2"/>
  <c r="J7" i="2"/>
  <c r="H7" i="2"/>
  <c r="J6" i="2"/>
  <c r="H6" i="2"/>
  <c r="J5" i="2"/>
  <c r="H5" i="2"/>
  <c r="J4" i="2"/>
  <c r="H4" i="2"/>
  <c r="J3" i="2"/>
  <c r="H3" i="2"/>
  <c r="J2" i="2"/>
  <c r="H2" i="2"/>
  <c r="J3" i="1"/>
  <c r="J4" i="1"/>
  <c r="J5" i="1"/>
  <c r="J6" i="1"/>
  <c r="J7" i="1"/>
  <c r="J8" i="1"/>
  <c r="J9" i="1"/>
  <c r="J10" i="1"/>
  <c r="J11" i="1"/>
  <c r="J12" i="1"/>
  <c r="J13" i="1"/>
  <c r="J14" i="1"/>
  <c r="J2" i="1"/>
  <c r="H5" i="1"/>
  <c r="H6" i="1"/>
  <c r="H7" i="1"/>
  <c r="H8" i="1"/>
  <c r="H9" i="1"/>
  <c r="H10" i="1"/>
  <c r="H11" i="1"/>
  <c r="H12" i="1"/>
  <c r="H13" i="1"/>
  <c r="H14" i="1"/>
  <c r="H3" i="1"/>
  <c r="H4" i="1"/>
  <c r="H2" i="1"/>
  <c r="H16" i="2" l="1"/>
  <c r="J16" i="2"/>
  <c r="H16" i="3"/>
  <c r="J16" i="3"/>
</calcChain>
</file>

<file path=xl/sharedStrings.xml><?xml version="1.0" encoding="utf-8"?>
<sst xmlns="http://schemas.openxmlformats.org/spreadsheetml/2006/main" count="251" uniqueCount="45">
  <si>
    <t>Employee #</t>
  </si>
  <si>
    <t>Last name</t>
  </si>
  <si>
    <t>First name</t>
  </si>
  <si>
    <t>Department</t>
  </si>
  <si>
    <t>Client</t>
  </si>
  <si>
    <t>Total hours this week</t>
  </si>
  <si>
    <t>Billable hours</t>
  </si>
  <si>
    <t>Non-billable hours</t>
  </si>
  <si>
    <t>Billable rate/hr</t>
  </si>
  <si>
    <t>Amount billed to client</t>
  </si>
  <si>
    <t>Tax</t>
  </si>
  <si>
    <t>The Real Estate Group</t>
  </si>
  <si>
    <t>Consulting</t>
  </si>
  <si>
    <t>Audit</t>
  </si>
  <si>
    <t>How much was billed to The Real Estate Group for work done by the Consulting department?</t>
  </si>
  <si>
    <t>Sunglasses Limited</t>
  </si>
  <si>
    <t>PetCare Co.</t>
  </si>
  <si>
    <t>Black</t>
  </si>
  <si>
    <t>Specht</t>
  </si>
  <si>
    <t>Williams</t>
  </si>
  <si>
    <t>Steve</t>
  </si>
  <si>
    <t>Baskin</t>
  </si>
  <si>
    <t>Miranda</t>
  </si>
  <si>
    <t>Bradshaw</t>
  </si>
  <si>
    <t>Smyth</t>
  </si>
  <si>
    <t>Katie</t>
  </si>
  <si>
    <t>Chris</t>
  </si>
  <si>
    <t>Cindy</t>
  </si>
  <si>
    <t>Jimmy</t>
  </si>
  <si>
    <t>Tammy</t>
  </si>
  <si>
    <t>Dennis</t>
  </si>
  <si>
    <t>David</t>
  </si>
  <si>
    <t>Jonathan</t>
  </si>
  <si>
    <t>Kevin</t>
  </si>
  <si>
    <t>Donald</t>
  </si>
  <si>
    <t>Bryce</t>
  </si>
  <si>
    <t>York</t>
  </si>
  <si>
    <t>Hill</t>
  </si>
  <si>
    <t>Lopez</t>
  </si>
  <si>
    <t>Scott</t>
  </si>
  <si>
    <t>Johnson</t>
  </si>
  <si>
    <t>Brown</t>
  </si>
  <si>
    <t>Garcia</t>
  </si>
  <si>
    <t>How many billable hours were worked by employees with a billable rate of more than $175 per hour in the tax department on the client Sunglasses Limited?</t>
  </si>
  <si>
    <t>What are the total hours worked this week by employees in the Consulting department that billed more than $10,000 to the client?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</si>
</sst>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">
    <xf numFmtId="0" fontId="0" fillId="0" borderId="0" xfId="0"/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/>
    </xf>
    <xf numFmtId="43" fontId="0" fillId="3" borderId="1" xfId="1" applyFont="1" applyFill="1" applyBorder="1" applyAlignment="1">
      <alignment horizontal="center"/>
    </xf>
    <xf numFmtId="0" fontId="0" fillId="3" borderId="1" xfId="0" applyFill="1" applyBorder="1"/>
    <xf numFmtId="43" fontId="0" fillId="3" borderId="2" xfId="1" applyFont="1" applyFill="1" applyBorder="1" applyAlignment="1">
      <alignment horizontal="center"/>
    </xf>
    <xf numFmtId="43" fontId="0" fillId="3" borderId="3" xfId="1" applyFont="1" applyFill="1" applyBorder="1"/>
    <xf numFmtId="164" fontId="0" fillId="0" borderId="0" xfId="1" applyNumberFormat="1" applyFont="1"/>
    <xf numFmtId="43" fontId="0" fillId="0" borderId="0" xfId="1" applyNumberFormat="1" applyFont="1"/>
    <xf numFmtId="2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C5EFEE-D52F-47D9-9BE9-039D811273D2}">
  <dimension ref="A1:J21"/>
  <sheetViews>
    <sheetView tabSelected="1" workbookViewId="0">
      <selection activeCell="M11" sqref="M11"/>
    </sheetView>
  </sheetViews>
  <sheetFormatPr defaultRowHeight="14.4" x14ac:dyDescent="0.3"/>
  <cols>
    <col min="1" max="1" width="11.33203125" bestFit="1" customWidth="1"/>
    <col min="2" max="2" width="9.88671875" bestFit="1" customWidth="1"/>
    <col min="3" max="3" width="10.33203125" bestFit="1" customWidth="1"/>
    <col min="4" max="4" width="11.6640625" bestFit="1" customWidth="1"/>
    <col min="5" max="5" width="30.44140625" bestFit="1" customWidth="1"/>
    <col min="6" max="6" width="11.33203125" bestFit="1" customWidth="1"/>
    <col min="7" max="7" width="8" bestFit="1" customWidth="1"/>
    <col min="8" max="9" width="7.6640625" bestFit="1" customWidth="1"/>
    <col min="10" max="10" width="11.109375" bestFit="1" customWidth="1"/>
  </cols>
  <sheetData>
    <row r="1" spans="1:10" ht="43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 x14ac:dyDescent="0.3">
      <c r="A2" s="3">
        <v>100001</v>
      </c>
      <c r="B2" s="3" t="s">
        <v>21</v>
      </c>
      <c r="C2" s="3" t="s">
        <v>22</v>
      </c>
      <c r="D2" s="3" t="s">
        <v>10</v>
      </c>
      <c r="E2" s="3" t="s">
        <v>11</v>
      </c>
      <c r="F2" s="4">
        <v>62</v>
      </c>
      <c r="G2" s="4">
        <v>60</v>
      </c>
      <c r="H2" s="4">
        <f>F2-G2</f>
        <v>2</v>
      </c>
      <c r="I2" s="4">
        <v>150</v>
      </c>
      <c r="J2" s="4">
        <f>G2*I2</f>
        <v>9000</v>
      </c>
    </row>
    <row r="3" spans="1:10" x14ac:dyDescent="0.3">
      <c r="A3" s="3">
        <v>100002</v>
      </c>
      <c r="B3" s="3" t="s">
        <v>17</v>
      </c>
      <c r="C3" s="3" t="s">
        <v>25</v>
      </c>
      <c r="D3" s="3" t="s">
        <v>10</v>
      </c>
      <c r="E3" s="3" t="s">
        <v>16</v>
      </c>
      <c r="F3" s="4">
        <v>53</v>
      </c>
      <c r="G3" s="4">
        <v>50</v>
      </c>
      <c r="H3" s="4">
        <f t="shared" ref="H3:H14" si="0">F3-G3</f>
        <v>3</v>
      </c>
      <c r="I3" s="4">
        <v>100</v>
      </c>
      <c r="J3" s="4">
        <f t="shared" ref="J3:J14" si="1">G3*I3</f>
        <v>5000</v>
      </c>
    </row>
    <row r="4" spans="1:10" x14ac:dyDescent="0.3">
      <c r="A4" s="3">
        <v>100003</v>
      </c>
      <c r="B4" s="3" t="s">
        <v>23</v>
      </c>
      <c r="C4" s="3" t="s">
        <v>26</v>
      </c>
      <c r="D4" s="3" t="s">
        <v>12</v>
      </c>
      <c r="E4" s="3" t="s">
        <v>15</v>
      </c>
      <c r="F4" s="4">
        <v>42.5</v>
      </c>
      <c r="G4" s="4">
        <v>38.5</v>
      </c>
      <c r="H4" s="4">
        <f t="shared" si="0"/>
        <v>4</v>
      </c>
      <c r="I4" s="4">
        <v>95</v>
      </c>
      <c r="J4" s="4">
        <f t="shared" si="1"/>
        <v>3657.5</v>
      </c>
    </row>
    <row r="5" spans="1:10" x14ac:dyDescent="0.3">
      <c r="A5" s="3">
        <v>100004</v>
      </c>
      <c r="B5" s="3" t="s">
        <v>41</v>
      </c>
      <c r="C5" s="3" t="s">
        <v>27</v>
      </c>
      <c r="D5" s="3" t="s">
        <v>12</v>
      </c>
      <c r="E5" s="3" t="s">
        <v>11</v>
      </c>
      <c r="F5" s="4">
        <v>50.5</v>
      </c>
      <c r="G5" s="4">
        <v>45</v>
      </c>
      <c r="H5" s="4">
        <f t="shared" si="0"/>
        <v>5.5</v>
      </c>
      <c r="I5" s="4">
        <v>90</v>
      </c>
      <c r="J5" s="4">
        <f t="shared" si="1"/>
        <v>4050</v>
      </c>
    </row>
    <row r="6" spans="1:10" x14ac:dyDescent="0.3">
      <c r="A6" s="3">
        <v>100005</v>
      </c>
      <c r="B6" s="3" t="s">
        <v>42</v>
      </c>
      <c r="C6" s="3" t="s">
        <v>28</v>
      </c>
      <c r="D6" s="3" t="s">
        <v>13</v>
      </c>
      <c r="E6" s="3" t="s">
        <v>16</v>
      </c>
      <c r="F6" s="4">
        <v>55</v>
      </c>
      <c r="G6" s="4">
        <v>52.5</v>
      </c>
      <c r="H6" s="4">
        <f t="shared" si="0"/>
        <v>2.5</v>
      </c>
      <c r="I6" s="4">
        <v>225</v>
      </c>
      <c r="J6" s="4">
        <f t="shared" si="1"/>
        <v>11812.5</v>
      </c>
    </row>
    <row r="7" spans="1:10" x14ac:dyDescent="0.3">
      <c r="A7" s="3">
        <v>100006</v>
      </c>
      <c r="B7" s="3" t="s">
        <v>37</v>
      </c>
      <c r="C7" s="3" t="s">
        <v>29</v>
      </c>
      <c r="D7" s="3" t="s">
        <v>12</v>
      </c>
      <c r="E7" s="3" t="s">
        <v>16</v>
      </c>
      <c r="F7" s="4">
        <v>58</v>
      </c>
      <c r="G7" s="4">
        <v>57</v>
      </c>
      <c r="H7" s="4">
        <f t="shared" si="0"/>
        <v>1</v>
      </c>
      <c r="I7" s="4">
        <v>175</v>
      </c>
      <c r="J7" s="4">
        <f t="shared" si="1"/>
        <v>9975</v>
      </c>
    </row>
    <row r="8" spans="1:10" x14ac:dyDescent="0.3">
      <c r="A8" s="3">
        <v>100007</v>
      </c>
      <c r="B8" s="3" t="s">
        <v>40</v>
      </c>
      <c r="C8" s="3" t="s">
        <v>30</v>
      </c>
      <c r="D8" s="3" t="s">
        <v>10</v>
      </c>
      <c r="E8" s="3" t="s">
        <v>11</v>
      </c>
      <c r="F8" s="4">
        <v>60</v>
      </c>
      <c r="G8" s="4">
        <v>56.5</v>
      </c>
      <c r="H8" s="4">
        <f t="shared" si="0"/>
        <v>3.5</v>
      </c>
      <c r="I8" s="4">
        <v>360</v>
      </c>
      <c r="J8" s="4">
        <f t="shared" si="1"/>
        <v>20340</v>
      </c>
    </row>
    <row r="9" spans="1:10" x14ac:dyDescent="0.3">
      <c r="A9" s="3">
        <v>100008</v>
      </c>
      <c r="B9" s="3" t="s">
        <v>38</v>
      </c>
      <c r="C9" s="3" t="s">
        <v>31</v>
      </c>
      <c r="D9" s="3" t="s">
        <v>13</v>
      </c>
      <c r="E9" s="3" t="s">
        <v>16</v>
      </c>
      <c r="F9" s="4">
        <v>57.5</v>
      </c>
      <c r="G9" s="4">
        <v>57</v>
      </c>
      <c r="H9" s="4">
        <f t="shared" si="0"/>
        <v>0.5</v>
      </c>
      <c r="I9" s="4">
        <v>350</v>
      </c>
      <c r="J9" s="4">
        <f t="shared" si="1"/>
        <v>19950</v>
      </c>
    </row>
    <row r="10" spans="1:10" x14ac:dyDescent="0.3">
      <c r="A10" s="3">
        <v>100009</v>
      </c>
      <c r="B10" s="3" t="s">
        <v>39</v>
      </c>
      <c r="C10" s="3" t="s">
        <v>32</v>
      </c>
      <c r="D10" s="3" t="s">
        <v>12</v>
      </c>
      <c r="E10" s="3" t="s">
        <v>11</v>
      </c>
      <c r="F10" s="4">
        <v>40</v>
      </c>
      <c r="G10" s="4">
        <v>40</v>
      </c>
      <c r="H10" s="4">
        <f t="shared" si="0"/>
        <v>0</v>
      </c>
      <c r="I10" s="4">
        <v>400</v>
      </c>
      <c r="J10" s="4">
        <f t="shared" si="1"/>
        <v>16000</v>
      </c>
    </row>
    <row r="11" spans="1:10" x14ac:dyDescent="0.3">
      <c r="A11" s="3">
        <v>100010</v>
      </c>
      <c r="B11" s="3" t="s">
        <v>24</v>
      </c>
      <c r="C11" s="3" t="s">
        <v>33</v>
      </c>
      <c r="D11" s="3" t="s">
        <v>12</v>
      </c>
      <c r="E11" s="3" t="s">
        <v>16</v>
      </c>
      <c r="F11" s="4">
        <v>47.5</v>
      </c>
      <c r="G11" s="4">
        <v>45</v>
      </c>
      <c r="H11" s="4">
        <f t="shared" si="0"/>
        <v>2.5</v>
      </c>
      <c r="I11" s="4">
        <v>250</v>
      </c>
      <c r="J11" s="4">
        <f t="shared" si="1"/>
        <v>11250</v>
      </c>
    </row>
    <row r="12" spans="1:10" x14ac:dyDescent="0.3">
      <c r="A12" s="3">
        <v>100011</v>
      </c>
      <c r="B12" s="3" t="s">
        <v>18</v>
      </c>
      <c r="C12" s="3" t="s">
        <v>34</v>
      </c>
      <c r="D12" s="3" t="s">
        <v>13</v>
      </c>
      <c r="E12" s="3" t="s">
        <v>15</v>
      </c>
      <c r="F12" s="4">
        <v>55</v>
      </c>
      <c r="G12" s="4">
        <v>50</v>
      </c>
      <c r="H12" s="4">
        <f t="shared" si="0"/>
        <v>5</v>
      </c>
      <c r="I12" s="4">
        <v>200</v>
      </c>
      <c r="J12" s="4">
        <f t="shared" si="1"/>
        <v>10000</v>
      </c>
    </row>
    <row r="13" spans="1:10" x14ac:dyDescent="0.3">
      <c r="A13" s="3">
        <v>100012</v>
      </c>
      <c r="B13" s="3" t="s">
        <v>19</v>
      </c>
      <c r="C13" s="3" t="s">
        <v>35</v>
      </c>
      <c r="D13" s="3" t="s">
        <v>12</v>
      </c>
      <c r="E13" s="3" t="s">
        <v>11</v>
      </c>
      <c r="F13" s="4">
        <v>40</v>
      </c>
      <c r="G13" s="4">
        <v>39</v>
      </c>
      <c r="H13" s="4">
        <f t="shared" si="0"/>
        <v>1</v>
      </c>
      <c r="I13" s="4">
        <v>275</v>
      </c>
      <c r="J13" s="4">
        <f t="shared" si="1"/>
        <v>10725</v>
      </c>
    </row>
    <row r="14" spans="1:10" x14ac:dyDescent="0.3">
      <c r="A14" s="3">
        <v>100013</v>
      </c>
      <c r="B14" s="3" t="s">
        <v>36</v>
      </c>
      <c r="C14" s="3" t="s">
        <v>20</v>
      </c>
      <c r="D14" s="3" t="s">
        <v>10</v>
      </c>
      <c r="E14" s="3" t="s">
        <v>15</v>
      </c>
      <c r="F14" s="4">
        <v>63.7</v>
      </c>
      <c r="G14" s="4">
        <v>62.5</v>
      </c>
      <c r="H14" s="4">
        <f t="shared" si="0"/>
        <v>1.2000000000000028</v>
      </c>
      <c r="I14" s="4">
        <v>325</v>
      </c>
      <c r="J14" s="4">
        <f t="shared" si="1"/>
        <v>20312.5</v>
      </c>
    </row>
    <row r="15" spans="1:10" x14ac:dyDescent="0.3">
      <c r="A15" s="5"/>
      <c r="B15" s="5"/>
      <c r="C15" s="5"/>
      <c r="D15" s="5"/>
      <c r="E15" s="5"/>
      <c r="F15" s="6"/>
      <c r="G15" s="6"/>
      <c r="H15" s="6"/>
      <c r="I15" s="6"/>
      <c r="J15" s="6"/>
    </row>
    <row r="16" spans="1:10" ht="15" thickBot="1" x14ac:dyDescent="0.35">
      <c r="F16" s="7">
        <f>SUM(F2:F14)</f>
        <v>684.7</v>
      </c>
      <c r="G16" s="7">
        <f>SUM(G2:G14)</f>
        <v>653</v>
      </c>
      <c r="H16" s="7">
        <f>SUM(H2:H14)</f>
        <v>31.700000000000003</v>
      </c>
      <c r="I16" s="7"/>
      <c r="J16" s="7">
        <f>SUM(J2:J14)</f>
        <v>152072.5</v>
      </c>
    </row>
    <row r="17" spans="1:1" ht="15" thickTop="1" x14ac:dyDescent="0.3"/>
    <row r="21" spans="1:1" x14ac:dyDescent="0.3">
      <c r="A21" s="8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FA24C0-D427-46B1-BD7B-AD3681E3CAFF}">
  <dimension ref="A1:J22"/>
  <sheetViews>
    <sheetView workbookViewId="0">
      <selection activeCell="J18" sqref="J18"/>
    </sheetView>
  </sheetViews>
  <sheetFormatPr defaultRowHeight="14.4" x14ac:dyDescent="0.3"/>
  <cols>
    <col min="1" max="1" width="11.33203125" bestFit="1" customWidth="1"/>
    <col min="2" max="2" width="9.88671875" bestFit="1" customWidth="1"/>
    <col min="3" max="3" width="10.33203125" bestFit="1" customWidth="1"/>
    <col min="4" max="4" width="11.6640625" bestFit="1" customWidth="1"/>
    <col min="5" max="5" width="30.44140625" bestFit="1" customWidth="1"/>
    <col min="6" max="6" width="11.33203125" bestFit="1" customWidth="1"/>
    <col min="7" max="7" width="8" bestFit="1" customWidth="1"/>
    <col min="8" max="9" width="7.6640625" bestFit="1" customWidth="1"/>
    <col min="10" max="10" width="11.109375" bestFit="1" customWidth="1"/>
  </cols>
  <sheetData>
    <row r="1" spans="1:10" ht="43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 x14ac:dyDescent="0.3">
      <c r="A2" s="3">
        <v>100001</v>
      </c>
      <c r="B2" s="3" t="s">
        <v>21</v>
      </c>
      <c r="C2" s="3" t="s">
        <v>22</v>
      </c>
      <c r="D2" s="3" t="s">
        <v>10</v>
      </c>
      <c r="E2" s="3" t="s">
        <v>11</v>
      </c>
      <c r="F2" s="4">
        <v>62</v>
      </c>
      <c r="G2" s="4">
        <v>60</v>
      </c>
      <c r="H2" s="4">
        <f>F2-G2</f>
        <v>2</v>
      </c>
      <c r="I2" s="4">
        <v>150</v>
      </c>
      <c r="J2" s="4">
        <f>G2*I2</f>
        <v>9000</v>
      </c>
    </row>
    <row r="3" spans="1:10" x14ac:dyDescent="0.3">
      <c r="A3" s="3">
        <v>100002</v>
      </c>
      <c r="B3" s="3" t="s">
        <v>17</v>
      </c>
      <c r="C3" s="3" t="s">
        <v>25</v>
      </c>
      <c r="D3" s="3" t="s">
        <v>10</v>
      </c>
      <c r="E3" s="3" t="s">
        <v>16</v>
      </c>
      <c r="F3" s="4">
        <v>53</v>
      </c>
      <c r="G3" s="4">
        <v>50</v>
      </c>
      <c r="H3" s="4">
        <f t="shared" ref="H3:H14" si="0">F3-G3</f>
        <v>3</v>
      </c>
      <c r="I3" s="4">
        <v>100</v>
      </c>
      <c r="J3" s="4">
        <f t="shared" ref="J3:J14" si="1">G3*I3</f>
        <v>5000</v>
      </c>
    </row>
    <row r="4" spans="1:10" x14ac:dyDescent="0.3">
      <c r="A4" s="3">
        <v>100003</v>
      </c>
      <c r="B4" s="3" t="s">
        <v>23</v>
      </c>
      <c r="C4" s="3" t="s">
        <v>26</v>
      </c>
      <c r="D4" s="3" t="s">
        <v>12</v>
      </c>
      <c r="E4" s="3" t="s">
        <v>15</v>
      </c>
      <c r="F4" s="4">
        <v>42.5</v>
      </c>
      <c r="G4" s="4">
        <v>38.5</v>
      </c>
      <c r="H4" s="4">
        <f t="shared" si="0"/>
        <v>4</v>
      </c>
      <c r="I4" s="4">
        <v>95</v>
      </c>
      <c r="J4" s="4">
        <f t="shared" si="1"/>
        <v>3657.5</v>
      </c>
    </row>
    <row r="5" spans="1:10" x14ac:dyDescent="0.3">
      <c r="A5" s="3">
        <v>100004</v>
      </c>
      <c r="B5" s="3" t="s">
        <v>41</v>
      </c>
      <c r="C5" s="3" t="s">
        <v>27</v>
      </c>
      <c r="D5" s="3" t="s">
        <v>12</v>
      </c>
      <c r="E5" s="3" t="s">
        <v>11</v>
      </c>
      <c r="F5" s="4">
        <v>50.5</v>
      </c>
      <c r="G5" s="4">
        <v>45</v>
      </c>
      <c r="H5" s="4">
        <f t="shared" si="0"/>
        <v>5.5</v>
      </c>
      <c r="I5" s="4">
        <v>90</v>
      </c>
      <c r="J5" s="4">
        <f t="shared" si="1"/>
        <v>4050</v>
      </c>
    </row>
    <row r="6" spans="1:10" x14ac:dyDescent="0.3">
      <c r="A6" s="3">
        <v>100005</v>
      </c>
      <c r="B6" s="3" t="s">
        <v>42</v>
      </c>
      <c r="C6" s="3" t="s">
        <v>28</v>
      </c>
      <c r="D6" s="3" t="s">
        <v>13</v>
      </c>
      <c r="E6" s="3" t="s">
        <v>16</v>
      </c>
      <c r="F6" s="4">
        <v>55</v>
      </c>
      <c r="G6" s="4">
        <v>52.5</v>
      </c>
      <c r="H6" s="4">
        <f t="shared" si="0"/>
        <v>2.5</v>
      </c>
      <c r="I6" s="4">
        <v>225</v>
      </c>
      <c r="J6" s="4">
        <f t="shared" si="1"/>
        <v>11812.5</v>
      </c>
    </row>
    <row r="7" spans="1:10" x14ac:dyDescent="0.3">
      <c r="A7" s="3">
        <v>100006</v>
      </c>
      <c r="B7" s="3" t="s">
        <v>37</v>
      </c>
      <c r="C7" s="3" t="s">
        <v>29</v>
      </c>
      <c r="D7" s="3" t="s">
        <v>12</v>
      </c>
      <c r="E7" s="3" t="s">
        <v>16</v>
      </c>
      <c r="F7" s="4">
        <v>58</v>
      </c>
      <c r="G7" s="4">
        <v>57</v>
      </c>
      <c r="H7" s="4">
        <f t="shared" si="0"/>
        <v>1</v>
      </c>
      <c r="I7" s="4">
        <v>175</v>
      </c>
      <c r="J7" s="4">
        <f t="shared" si="1"/>
        <v>9975</v>
      </c>
    </row>
    <row r="8" spans="1:10" x14ac:dyDescent="0.3">
      <c r="A8" s="3">
        <v>100007</v>
      </c>
      <c r="B8" s="3" t="s">
        <v>40</v>
      </c>
      <c r="C8" s="3" t="s">
        <v>30</v>
      </c>
      <c r="D8" s="3" t="s">
        <v>10</v>
      </c>
      <c r="E8" s="3" t="s">
        <v>11</v>
      </c>
      <c r="F8" s="4">
        <v>60</v>
      </c>
      <c r="G8" s="4">
        <v>56.5</v>
      </c>
      <c r="H8" s="4">
        <f t="shared" si="0"/>
        <v>3.5</v>
      </c>
      <c r="I8" s="4">
        <v>360</v>
      </c>
      <c r="J8" s="4">
        <f t="shared" si="1"/>
        <v>20340</v>
      </c>
    </row>
    <row r="9" spans="1:10" x14ac:dyDescent="0.3">
      <c r="A9" s="3">
        <v>100008</v>
      </c>
      <c r="B9" s="3" t="s">
        <v>38</v>
      </c>
      <c r="C9" s="3" t="s">
        <v>31</v>
      </c>
      <c r="D9" s="3" t="s">
        <v>13</v>
      </c>
      <c r="E9" s="3" t="s">
        <v>16</v>
      </c>
      <c r="F9" s="4">
        <v>57.5</v>
      </c>
      <c r="G9" s="4">
        <v>57</v>
      </c>
      <c r="H9" s="4">
        <f t="shared" si="0"/>
        <v>0.5</v>
      </c>
      <c r="I9" s="4">
        <v>350</v>
      </c>
      <c r="J9" s="4">
        <f t="shared" si="1"/>
        <v>19950</v>
      </c>
    </row>
    <row r="10" spans="1:10" x14ac:dyDescent="0.3">
      <c r="A10" s="3">
        <v>100009</v>
      </c>
      <c r="B10" s="3" t="s">
        <v>39</v>
      </c>
      <c r="C10" s="3" t="s">
        <v>32</v>
      </c>
      <c r="D10" s="3" t="s">
        <v>12</v>
      </c>
      <c r="E10" s="3" t="s">
        <v>11</v>
      </c>
      <c r="F10" s="4">
        <v>40</v>
      </c>
      <c r="G10" s="4">
        <v>40</v>
      </c>
      <c r="H10" s="4">
        <f t="shared" si="0"/>
        <v>0</v>
      </c>
      <c r="I10" s="4">
        <v>400</v>
      </c>
      <c r="J10" s="4">
        <f t="shared" si="1"/>
        <v>16000</v>
      </c>
    </row>
    <row r="11" spans="1:10" x14ac:dyDescent="0.3">
      <c r="A11" s="3">
        <v>100010</v>
      </c>
      <c r="B11" s="3" t="s">
        <v>24</v>
      </c>
      <c r="C11" s="3" t="s">
        <v>33</v>
      </c>
      <c r="D11" s="3" t="s">
        <v>12</v>
      </c>
      <c r="E11" s="3" t="s">
        <v>16</v>
      </c>
      <c r="F11" s="4">
        <v>47.5</v>
      </c>
      <c r="G11" s="4">
        <v>45</v>
      </c>
      <c r="H11" s="4">
        <f t="shared" si="0"/>
        <v>2.5</v>
      </c>
      <c r="I11" s="4">
        <v>250</v>
      </c>
      <c r="J11" s="4">
        <f t="shared" si="1"/>
        <v>11250</v>
      </c>
    </row>
    <row r="12" spans="1:10" x14ac:dyDescent="0.3">
      <c r="A12" s="3">
        <v>100011</v>
      </c>
      <c r="B12" s="3" t="s">
        <v>18</v>
      </c>
      <c r="C12" s="3" t="s">
        <v>34</v>
      </c>
      <c r="D12" s="3" t="s">
        <v>13</v>
      </c>
      <c r="E12" s="3" t="s">
        <v>15</v>
      </c>
      <c r="F12" s="4">
        <v>55</v>
      </c>
      <c r="G12" s="4">
        <v>50</v>
      </c>
      <c r="H12" s="4">
        <f t="shared" si="0"/>
        <v>5</v>
      </c>
      <c r="I12" s="4">
        <v>200</v>
      </c>
      <c r="J12" s="4">
        <f t="shared" si="1"/>
        <v>10000</v>
      </c>
    </row>
    <row r="13" spans="1:10" x14ac:dyDescent="0.3">
      <c r="A13" s="3">
        <v>100012</v>
      </c>
      <c r="B13" s="3" t="s">
        <v>19</v>
      </c>
      <c r="C13" s="3" t="s">
        <v>35</v>
      </c>
      <c r="D13" s="3" t="s">
        <v>12</v>
      </c>
      <c r="E13" s="3" t="s">
        <v>11</v>
      </c>
      <c r="F13" s="4">
        <v>40</v>
      </c>
      <c r="G13" s="4">
        <v>39</v>
      </c>
      <c r="H13" s="4">
        <f t="shared" si="0"/>
        <v>1</v>
      </c>
      <c r="I13" s="4">
        <v>275</v>
      </c>
      <c r="J13" s="4">
        <f t="shared" si="1"/>
        <v>10725</v>
      </c>
    </row>
    <row r="14" spans="1:10" x14ac:dyDescent="0.3">
      <c r="A14" s="3">
        <v>100013</v>
      </c>
      <c r="B14" s="3" t="s">
        <v>36</v>
      </c>
      <c r="C14" s="3" t="s">
        <v>20</v>
      </c>
      <c r="D14" s="3" t="s">
        <v>10</v>
      </c>
      <c r="E14" s="3" t="s">
        <v>15</v>
      </c>
      <c r="F14" s="4">
        <v>63.7</v>
      </c>
      <c r="G14" s="4">
        <v>62.5</v>
      </c>
      <c r="H14" s="4">
        <f t="shared" si="0"/>
        <v>1.2000000000000028</v>
      </c>
      <c r="I14" s="4">
        <v>325</v>
      </c>
      <c r="J14" s="4">
        <f t="shared" si="1"/>
        <v>20312.5</v>
      </c>
    </row>
    <row r="15" spans="1:10" x14ac:dyDescent="0.3">
      <c r="A15" s="5"/>
      <c r="B15" s="5"/>
      <c r="C15" s="5"/>
      <c r="D15" s="5"/>
      <c r="E15" s="5"/>
      <c r="F15" s="6"/>
      <c r="G15" s="6"/>
      <c r="H15" s="6"/>
      <c r="I15" s="6"/>
      <c r="J15" s="6"/>
    </row>
    <row r="16" spans="1:10" ht="15" thickBot="1" x14ac:dyDescent="0.35">
      <c r="F16" s="7">
        <f>SUM(F2:F14)</f>
        <v>684.7</v>
      </c>
      <c r="G16" s="7">
        <f>SUM(G2:G14)</f>
        <v>653</v>
      </c>
      <c r="H16" s="7">
        <f>SUM(H2:H14)</f>
        <v>31.700000000000003</v>
      </c>
      <c r="I16" s="7"/>
      <c r="J16" s="7">
        <f>SUM(J2:J14)</f>
        <v>152072.5</v>
      </c>
    </row>
    <row r="17" spans="1:1" ht="15" thickTop="1" x14ac:dyDescent="0.3"/>
    <row r="20" spans="1:1" x14ac:dyDescent="0.3">
      <c r="A20" t="s">
        <v>14</v>
      </c>
    </row>
    <row r="22" spans="1:1" x14ac:dyDescent="0.3">
      <c r="A22" s="9">
        <f>SUMIFS($J$2:$J$14,$E$2:$E$14,"The Real Estate Group",$D$2:$D$14,"Consulting")</f>
        <v>30775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DF8B39-06F2-4DD4-8BF6-23E766F59C45}">
  <dimension ref="A1:J22"/>
  <sheetViews>
    <sheetView workbookViewId="0">
      <selection activeCell="A23" sqref="A23"/>
    </sheetView>
  </sheetViews>
  <sheetFormatPr defaultRowHeight="14.4" x14ac:dyDescent="0.3"/>
  <cols>
    <col min="1" max="1" width="11.33203125" bestFit="1" customWidth="1"/>
    <col min="2" max="2" width="9.88671875" bestFit="1" customWidth="1"/>
    <col min="3" max="3" width="10.33203125" bestFit="1" customWidth="1"/>
    <col min="4" max="4" width="11.6640625" bestFit="1" customWidth="1"/>
    <col min="5" max="5" width="30.44140625" bestFit="1" customWidth="1"/>
    <col min="6" max="6" width="11.33203125" bestFit="1" customWidth="1"/>
    <col min="7" max="7" width="8" bestFit="1" customWidth="1"/>
    <col min="8" max="9" width="7.6640625" bestFit="1" customWidth="1"/>
    <col min="10" max="10" width="11.109375" bestFit="1" customWidth="1"/>
  </cols>
  <sheetData>
    <row r="1" spans="1:10" ht="43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 x14ac:dyDescent="0.3">
      <c r="A2" s="3">
        <v>100001</v>
      </c>
      <c r="B2" s="3" t="s">
        <v>21</v>
      </c>
      <c r="C2" s="3" t="s">
        <v>22</v>
      </c>
      <c r="D2" s="3" t="s">
        <v>10</v>
      </c>
      <c r="E2" s="3" t="s">
        <v>11</v>
      </c>
      <c r="F2" s="4">
        <v>62</v>
      </c>
      <c r="G2" s="4">
        <v>60</v>
      </c>
      <c r="H2" s="4">
        <f>F2-G2</f>
        <v>2</v>
      </c>
      <c r="I2" s="4">
        <v>150</v>
      </c>
      <c r="J2" s="4">
        <f>G2*I2</f>
        <v>9000</v>
      </c>
    </row>
    <row r="3" spans="1:10" x14ac:dyDescent="0.3">
      <c r="A3" s="3">
        <v>100002</v>
      </c>
      <c r="B3" s="3" t="s">
        <v>17</v>
      </c>
      <c r="C3" s="3" t="s">
        <v>25</v>
      </c>
      <c r="D3" s="3" t="s">
        <v>10</v>
      </c>
      <c r="E3" s="3" t="s">
        <v>16</v>
      </c>
      <c r="F3" s="4">
        <v>53</v>
      </c>
      <c r="G3" s="4">
        <v>50</v>
      </c>
      <c r="H3" s="4">
        <f t="shared" ref="H3:H14" si="0">F3-G3</f>
        <v>3</v>
      </c>
      <c r="I3" s="4">
        <v>100</v>
      </c>
      <c r="J3" s="4">
        <f t="shared" ref="J3:J14" si="1">G3*I3</f>
        <v>5000</v>
      </c>
    </row>
    <row r="4" spans="1:10" x14ac:dyDescent="0.3">
      <c r="A4" s="3">
        <v>100003</v>
      </c>
      <c r="B4" s="3" t="s">
        <v>23</v>
      </c>
      <c r="C4" s="3" t="s">
        <v>26</v>
      </c>
      <c r="D4" s="3" t="s">
        <v>12</v>
      </c>
      <c r="E4" s="3" t="s">
        <v>15</v>
      </c>
      <c r="F4" s="4">
        <v>42.5</v>
      </c>
      <c r="G4" s="4">
        <v>38.5</v>
      </c>
      <c r="H4" s="4">
        <f t="shared" si="0"/>
        <v>4</v>
      </c>
      <c r="I4" s="4">
        <v>95</v>
      </c>
      <c r="J4" s="4">
        <f t="shared" si="1"/>
        <v>3657.5</v>
      </c>
    </row>
    <row r="5" spans="1:10" x14ac:dyDescent="0.3">
      <c r="A5" s="3">
        <v>100004</v>
      </c>
      <c r="B5" s="3" t="s">
        <v>41</v>
      </c>
      <c r="C5" s="3" t="s">
        <v>27</v>
      </c>
      <c r="D5" s="3" t="s">
        <v>12</v>
      </c>
      <c r="E5" s="3" t="s">
        <v>11</v>
      </c>
      <c r="F5" s="4">
        <v>50.5</v>
      </c>
      <c r="G5" s="4">
        <v>45</v>
      </c>
      <c r="H5" s="4">
        <f t="shared" si="0"/>
        <v>5.5</v>
      </c>
      <c r="I5" s="4">
        <v>90</v>
      </c>
      <c r="J5" s="4">
        <f t="shared" si="1"/>
        <v>4050</v>
      </c>
    </row>
    <row r="6" spans="1:10" x14ac:dyDescent="0.3">
      <c r="A6" s="3">
        <v>100005</v>
      </c>
      <c r="B6" s="3" t="s">
        <v>42</v>
      </c>
      <c r="C6" s="3" t="s">
        <v>28</v>
      </c>
      <c r="D6" s="3" t="s">
        <v>13</v>
      </c>
      <c r="E6" s="3" t="s">
        <v>16</v>
      </c>
      <c r="F6" s="4">
        <v>55</v>
      </c>
      <c r="G6" s="4">
        <v>52.5</v>
      </c>
      <c r="H6" s="4">
        <f t="shared" si="0"/>
        <v>2.5</v>
      </c>
      <c r="I6" s="4">
        <v>225</v>
      </c>
      <c r="J6" s="4">
        <f t="shared" si="1"/>
        <v>11812.5</v>
      </c>
    </row>
    <row r="7" spans="1:10" x14ac:dyDescent="0.3">
      <c r="A7" s="3">
        <v>100006</v>
      </c>
      <c r="B7" s="3" t="s">
        <v>37</v>
      </c>
      <c r="C7" s="3" t="s">
        <v>29</v>
      </c>
      <c r="D7" s="3" t="s">
        <v>12</v>
      </c>
      <c r="E7" s="3" t="s">
        <v>16</v>
      </c>
      <c r="F7" s="4">
        <v>58</v>
      </c>
      <c r="G7" s="4">
        <v>57</v>
      </c>
      <c r="H7" s="4">
        <f t="shared" si="0"/>
        <v>1</v>
      </c>
      <c r="I7" s="4">
        <v>175</v>
      </c>
      <c r="J7" s="4">
        <f t="shared" si="1"/>
        <v>9975</v>
      </c>
    </row>
    <row r="8" spans="1:10" x14ac:dyDescent="0.3">
      <c r="A8" s="3">
        <v>100007</v>
      </c>
      <c r="B8" s="3" t="s">
        <v>40</v>
      </c>
      <c r="C8" s="3" t="s">
        <v>30</v>
      </c>
      <c r="D8" s="3" t="s">
        <v>10</v>
      </c>
      <c r="E8" s="3" t="s">
        <v>11</v>
      </c>
      <c r="F8" s="4">
        <v>60</v>
      </c>
      <c r="G8" s="4">
        <v>56.5</v>
      </c>
      <c r="H8" s="4">
        <f t="shared" si="0"/>
        <v>3.5</v>
      </c>
      <c r="I8" s="4">
        <v>360</v>
      </c>
      <c r="J8" s="4">
        <f t="shared" si="1"/>
        <v>20340</v>
      </c>
    </row>
    <row r="9" spans="1:10" x14ac:dyDescent="0.3">
      <c r="A9" s="3">
        <v>100008</v>
      </c>
      <c r="B9" s="3" t="s">
        <v>38</v>
      </c>
      <c r="C9" s="3" t="s">
        <v>31</v>
      </c>
      <c r="D9" s="3" t="s">
        <v>13</v>
      </c>
      <c r="E9" s="3" t="s">
        <v>16</v>
      </c>
      <c r="F9" s="4">
        <v>57.5</v>
      </c>
      <c r="G9" s="4">
        <v>57</v>
      </c>
      <c r="H9" s="4">
        <f t="shared" si="0"/>
        <v>0.5</v>
      </c>
      <c r="I9" s="4">
        <v>350</v>
      </c>
      <c r="J9" s="4">
        <f t="shared" si="1"/>
        <v>19950</v>
      </c>
    </row>
    <row r="10" spans="1:10" x14ac:dyDescent="0.3">
      <c r="A10" s="3">
        <v>100009</v>
      </c>
      <c r="B10" s="3" t="s">
        <v>39</v>
      </c>
      <c r="C10" s="3" t="s">
        <v>32</v>
      </c>
      <c r="D10" s="3" t="s">
        <v>12</v>
      </c>
      <c r="E10" s="3" t="s">
        <v>11</v>
      </c>
      <c r="F10" s="4">
        <v>40</v>
      </c>
      <c r="G10" s="4">
        <v>40</v>
      </c>
      <c r="H10" s="4">
        <f t="shared" si="0"/>
        <v>0</v>
      </c>
      <c r="I10" s="4">
        <v>400</v>
      </c>
      <c r="J10" s="4">
        <f t="shared" si="1"/>
        <v>16000</v>
      </c>
    </row>
    <row r="11" spans="1:10" x14ac:dyDescent="0.3">
      <c r="A11" s="3">
        <v>100010</v>
      </c>
      <c r="B11" s="3" t="s">
        <v>24</v>
      </c>
      <c r="C11" s="3" t="s">
        <v>33</v>
      </c>
      <c r="D11" s="3" t="s">
        <v>12</v>
      </c>
      <c r="E11" s="3" t="s">
        <v>16</v>
      </c>
      <c r="F11" s="4">
        <v>47.5</v>
      </c>
      <c r="G11" s="4">
        <v>45</v>
      </c>
      <c r="H11" s="4">
        <f t="shared" si="0"/>
        <v>2.5</v>
      </c>
      <c r="I11" s="4">
        <v>250</v>
      </c>
      <c r="J11" s="4">
        <f t="shared" si="1"/>
        <v>11250</v>
      </c>
    </row>
    <row r="12" spans="1:10" x14ac:dyDescent="0.3">
      <c r="A12" s="3">
        <v>100011</v>
      </c>
      <c r="B12" s="3" t="s">
        <v>18</v>
      </c>
      <c r="C12" s="3" t="s">
        <v>34</v>
      </c>
      <c r="D12" s="3" t="s">
        <v>13</v>
      </c>
      <c r="E12" s="3" t="s">
        <v>15</v>
      </c>
      <c r="F12" s="4">
        <v>55</v>
      </c>
      <c r="G12" s="4">
        <v>50</v>
      </c>
      <c r="H12" s="4">
        <f t="shared" si="0"/>
        <v>5</v>
      </c>
      <c r="I12" s="4">
        <v>200</v>
      </c>
      <c r="J12" s="4">
        <f t="shared" si="1"/>
        <v>10000</v>
      </c>
    </row>
    <row r="13" spans="1:10" x14ac:dyDescent="0.3">
      <c r="A13" s="3">
        <v>100012</v>
      </c>
      <c r="B13" s="3" t="s">
        <v>19</v>
      </c>
      <c r="C13" s="3" t="s">
        <v>35</v>
      </c>
      <c r="D13" s="3" t="s">
        <v>12</v>
      </c>
      <c r="E13" s="3" t="s">
        <v>11</v>
      </c>
      <c r="F13" s="4">
        <v>40</v>
      </c>
      <c r="G13" s="4">
        <v>39</v>
      </c>
      <c r="H13" s="4">
        <f t="shared" si="0"/>
        <v>1</v>
      </c>
      <c r="I13" s="4">
        <v>275</v>
      </c>
      <c r="J13" s="4">
        <f t="shared" si="1"/>
        <v>10725</v>
      </c>
    </row>
    <row r="14" spans="1:10" x14ac:dyDescent="0.3">
      <c r="A14" s="3">
        <v>100013</v>
      </c>
      <c r="B14" s="3" t="s">
        <v>36</v>
      </c>
      <c r="C14" s="3" t="s">
        <v>20</v>
      </c>
      <c r="D14" s="3" t="s">
        <v>10</v>
      </c>
      <c r="E14" s="3" t="s">
        <v>15</v>
      </c>
      <c r="F14" s="4">
        <v>63.7</v>
      </c>
      <c r="G14" s="4">
        <v>62.5</v>
      </c>
      <c r="H14" s="4">
        <f t="shared" si="0"/>
        <v>1.2000000000000028</v>
      </c>
      <c r="I14" s="4">
        <v>325</v>
      </c>
      <c r="J14" s="4">
        <f t="shared" si="1"/>
        <v>20312.5</v>
      </c>
    </row>
    <row r="15" spans="1:10" x14ac:dyDescent="0.3">
      <c r="A15" s="5"/>
      <c r="B15" s="5"/>
      <c r="C15" s="5"/>
      <c r="D15" s="5"/>
      <c r="E15" s="5"/>
      <c r="F15" s="6"/>
      <c r="G15" s="6"/>
      <c r="H15" s="6"/>
      <c r="I15" s="6"/>
      <c r="J15" s="6"/>
    </row>
    <row r="16" spans="1:10" ht="15" thickBot="1" x14ac:dyDescent="0.35">
      <c r="F16" s="7">
        <f>SUM(F2:F14)</f>
        <v>684.7</v>
      </c>
      <c r="G16" s="7">
        <f>SUM(G2:G14)</f>
        <v>653</v>
      </c>
      <c r="H16" s="7">
        <f>SUM(H2:H14)</f>
        <v>31.700000000000003</v>
      </c>
      <c r="I16" s="7"/>
      <c r="J16" s="7">
        <f>SUM(J2:J14)</f>
        <v>152072.5</v>
      </c>
    </row>
    <row r="17" spans="1:1" ht="15" thickTop="1" x14ac:dyDescent="0.3"/>
    <row r="20" spans="1:1" x14ac:dyDescent="0.3">
      <c r="A20" t="s">
        <v>43</v>
      </c>
    </row>
    <row r="22" spans="1:1" x14ac:dyDescent="0.3">
      <c r="A22" s="10">
        <f>SUMIFS(G2:G14,I2:I14,"&gt;175",D2:D14,"Tax",E2:E14,"Sunglasses Limited")</f>
        <v>62.5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7CE843-E735-4ED4-A5CB-4A88F2B3C031}">
  <dimension ref="A1:J22"/>
  <sheetViews>
    <sheetView workbookViewId="0">
      <selection activeCell="D24" sqref="D24"/>
    </sheetView>
  </sheetViews>
  <sheetFormatPr defaultRowHeight="14.4" x14ac:dyDescent="0.3"/>
  <cols>
    <col min="1" max="1" width="11.33203125" bestFit="1" customWidth="1"/>
    <col min="2" max="2" width="9.88671875" bestFit="1" customWidth="1"/>
    <col min="3" max="3" width="10.33203125" bestFit="1" customWidth="1"/>
    <col min="4" max="4" width="11.6640625" bestFit="1" customWidth="1"/>
    <col min="5" max="5" width="30.44140625" bestFit="1" customWidth="1"/>
    <col min="6" max="6" width="11.33203125" bestFit="1" customWidth="1"/>
    <col min="7" max="7" width="8" bestFit="1" customWidth="1"/>
    <col min="8" max="9" width="7.6640625" bestFit="1" customWidth="1"/>
    <col min="10" max="10" width="11.109375" bestFit="1" customWidth="1"/>
  </cols>
  <sheetData>
    <row r="1" spans="1:10" ht="43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 x14ac:dyDescent="0.3">
      <c r="A2" s="3">
        <v>100001</v>
      </c>
      <c r="B2" s="3" t="s">
        <v>21</v>
      </c>
      <c r="C2" s="3" t="s">
        <v>22</v>
      </c>
      <c r="D2" s="3" t="s">
        <v>10</v>
      </c>
      <c r="E2" s="3" t="s">
        <v>11</v>
      </c>
      <c r="F2" s="4">
        <v>62</v>
      </c>
      <c r="G2" s="4">
        <v>60</v>
      </c>
      <c r="H2" s="4">
        <f>F2-G2</f>
        <v>2</v>
      </c>
      <c r="I2" s="4">
        <v>150</v>
      </c>
      <c r="J2" s="4">
        <f>G2*I2</f>
        <v>9000</v>
      </c>
    </row>
    <row r="3" spans="1:10" x14ac:dyDescent="0.3">
      <c r="A3" s="3">
        <v>100002</v>
      </c>
      <c r="B3" s="3" t="s">
        <v>17</v>
      </c>
      <c r="C3" s="3" t="s">
        <v>25</v>
      </c>
      <c r="D3" s="3" t="s">
        <v>10</v>
      </c>
      <c r="E3" s="3" t="s">
        <v>16</v>
      </c>
      <c r="F3" s="4">
        <v>53</v>
      </c>
      <c r="G3" s="4">
        <v>50</v>
      </c>
      <c r="H3" s="4">
        <f t="shared" ref="H3:H14" si="0">F3-G3</f>
        <v>3</v>
      </c>
      <c r="I3" s="4">
        <v>100</v>
      </c>
      <c r="J3" s="4">
        <f t="shared" ref="J3:J14" si="1">G3*I3</f>
        <v>5000</v>
      </c>
    </row>
    <row r="4" spans="1:10" x14ac:dyDescent="0.3">
      <c r="A4" s="3">
        <v>100003</v>
      </c>
      <c r="B4" s="3" t="s">
        <v>23</v>
      </c>
      <c r="C4" s="3" t="s">
        <v>26</v>
      </c>
      <c r="D4" s="3" t="s">
        <v>12</v>
      </c>
      <c r="E4" s="3" t="s">
        <v>15</v>
      </c>
      <c r="F4" s="4">
        <v>42.5</v>
      </c>
      <c r="G4" s="4">
        <v>38.5</v>
      </c>
      <c r="H4" s="4">
        <f t="shared" si="0"/>
        <v>4</v>
      </c>
      <c r="I4" s="4">
        <v>95</v>
      </c>
      <c r="J4" s="4">
        <f t="shared" si="1"/>
        <v>3657.5</v>
      </c>
    </row>
    <row r="5" spans="1:10" x14ac:dyDescent="0.3">
      <c r="A5" s="3">
        <v>100004</v>
      </c>
      <c r="B5" s="3" t="s">
        <v>41</v>
      </c>
      <c r="C5" s="3" t="s">
        <v>27</v>
      </c>
      <c r="D5" s="3" t="s">
        <v>12</v>
      </c>
      <c r="E5" s="3" t="s">
        <v>11</v>
      </c>
      <c r="F5" s="4">
        <v>50.5</v>
      </c>
      <c r="G5" s="4">
        <v>45</v>
      </c>
      <c r="H5" s="4">
        <f t="shared" si="0"/>
        <v>5.5</v>
      </c>
      <c r="I5" s="4">
        <v>90</v>
      </c>
      <c r="J5" s="4">
        <f t="shared" si="1"/>
        <v>4050</v>
      </c>
    </row>
    <row r="6" spans="1:10" x14ac:dyDescent="0.3">
      <c r="A6" s="3">
        <v>100005</v>
      </c>
      <c r="B6" s="3" t="s">
        <v>42</v>
      </c>
      <c r="C6" s="3" t="s">
        <v>28</v>
      </c>
      <c r="D6" s="3" t="s">
        <v>13</v>
      </c>
      <c r="E6" s="3" t="s">
        <v>16</v>
      </c>
      <c r="F6" s="4">
        <v>55</v>
      </c>
      <c r="G6" s="4">
        <v>52.5</v>
      </c>
      <c r="H6" s="4">
        <f t="shared" si="0"/>
        <v>2.5</v>
      </c>
      <c r="I6" s="4">
        <v>225</v>
      </c>
      <c r="J6" s="4">
        <f t="shared" si="1"/>
        <v>11812.5</v>
      </c>
    </row>
    <row r="7" spans="1:10" x14ac:dyDescent="0.3">
      <c r="A7" s="3">
        <v>100006</v>
      </c>
      <c r="B7" s="3" t="s">
        <v>37</v>
      </c>
      <c r="C7" s="3" t="s">
        <v>29</v>
      </c>
      <c r="D7" s="3" t="s">
        <v>12</v>
      </c>
      <c r="E7" s="3" t="s">
        <v>16</v>
      </c>
      <c r="F7" s="4">
        <v>58</v>
      </c>
      <c r="G7" s="4">
        <v>57</v>
      </c>
      <c r="H7" s="4">
        <f t="shared" si="0"/>
        <v>1</v>
      </c>
      <c r="I7" s="4">
        <v>175</v>
      </c>
      <c r="J7" s="4">
        <f t="shared" si="1"/>
        <v>9975</v>
      </c>
    </row>
    <row r="8" spans="1:10" x14ac:dyDescent="0.3">
      <c r="A8" s="3">
        <v>100007</v>
      </c>
      <c r="B8" s="3" t="s">
        <v>40</v>
      </c>
      <c r="C8" s="3" t="s">
        <v>30</v>
      </c>
      <c r="D8" s="3" t="s">
        <v>10</v>
      </c>
      <c r="E8" s="3" t="s">
        <v>11</v>
      </c>
      <c r="F8" s="4">
        <v>60</v>
      </c>
      <c r="G8" s="4">
        <v>56.5</v>
      </c>
      <c r="H8" s="4">
        <f t="shared" si="0"/>
        <v>3.5</v>
      </c>
      <c r="I8" s="4">
        <v>360</v>
      </c>
      <c r="J8" s="4">
        <f t="shared" si="1"/>
        <v>20340</v>
      </c>
    </row>
    <row r="9" spans="1:10" x14ac:dyDescent="0.3">
      <c r="A9" s="3">
        <v>100008</v>
      </c>
      <c r="B9" s="3" t="s">
        <v>38</v>
      </c>
      <c r="C9" s="3" t="s">
        <v>31</v>
      </c>
      <c r="D9" s="3" t="s">
        <v>13</v>
      </c>
      <c r="E9" s="3" t="s">
        <v>16</v>
      </c>
      <c r="F9" s="4">
        <v>57.5</v>
      </c>
      <c r="G9" s="4">
        <v>57</v>
      </c>
      <c r="H9" s="4">
        <f t="shared" si="0"/>
        <v>0.5</v>
      </c>
      <c r="I9" s="4">
        <v>350</v>
      </c>
      <c r="J9" s="4">
        <f t="shared" si="1"/>
        <v>19950</v>
      </c>
    </row>
    <row r="10" spans="1:10" x14ac:dyDescent="0.3">
      <c r="A10" s="3">
        <v>100009</v>
      </c>
      <c r="B10" s="3" t="s">
        <v>39</v>
      </c>
      <c r="C10" s="3" t="s">
        <v>32</v>
      </c>
      <c r="D10" s="3" t="s">
        <v>12</v>
      </c>
      <c r="E10" s="3" t="s">
        <v>11</v>
      </c>
      <c r="F10" s="4">
        <v>40</v>
      </c>
      <c r="G10" s="4">
        <v>40</v>
      </c>
      <c r="H10" s="4">
        <f t="shared" si="0"/>
        <v>0</v>
      </c>
      <c r="I10" s="4">
        <v>400</v>
      </c>
      <c r="J10" s="4">
        <f t="shared" si="1"/>
        <v>16000</v>
      </c>
    </row>
    <row r="11" spans="1:10" x14ac:dyDescent="0.3">
      <c r="A11" s="3">
        <v>100010</v>
      </c>
      <c r="B11" s="3" t="s">
        <v>24</v>
      </c>
      <c r="C11" s="3" t="s">
        <v>33</v>
      </c>
      <c r="D11" s="3" t="s">
        <v>12</v>
      </c>
      <c r="E11" s="3" t="s">
        <v>16</v>
      </c>
      <c r="F11" s="4">
        <v>47.5</v>
      </c>
      <c r="G11" s="4">
        <v>45</v>
      </c>
      <c r="H11" s="4">
        <f t="shared" si="0"/>
        <v>2.5</v>
      </c>
      <c r="I11" s="4">
        <v>250</v>
      </c>
      <c r="J11" s="4">
        <f t="shared" si="1"/>
        <v>11250</v>
      </c>
    </row>
    <row r="12" spans="1:10" x14ac:dyDescent="0.3">
      <c r="A12" s="3">
        <v>100011</v>
      </c>
      <c r="B12" s="3" t="s">
        <v>18</v>
      </c>
      <c r="C12" s="3" t="s">
        <v>34</v>
      </c>
      <c r="D12" s="3" t="s">
        <v>13</v>
      </c>
      <c r="E12" s="3" t="s">
        <v>15</v>
      </c>
      <c r="F12" s="4">
        <v>55</v>
      </c>
      <c r="G12" s="4">
        <v>50</v>
      </c>
      <c r="H12" s="4">
        <f t="shared" si="0"/>
        <v>5</v>
      </c>
      <c r="I12" s="4">
        <v>200</v>
      </c>
      <c r="J12" s="4">
        <f t="shared" si="1"/>
        <v>10000</v>
      </c>
    </row>
    <row r="13" spans="1:10" x14ac:dyDescent="0.3">
      <c r="A13" s="3">
        <v>100012</v>
      </c>
      <c r="B13" s="3" t="s">
        <v>19</v>
      </c>
      <c r="C13" s="3" t="s">
        <v>35</v>
      </c>
      <c r="D13" s="3" t="s">
        <v>12</v>
      </c>
      <c r="E13" s="3" t="s">
        <v>11</v>
      </c>
      <c r="F13" s="4">
        <v>40</v>
      </c>
      <c r="G13" s="4">
        <v>39</v>
      </c>
      <c r="H13" s="4">
        <f t="shared" si="0"/>
        <v>1</v>
      </c>
      <c r="I13" s="4">
        <v>275</v>
      </c>
      <c r="J13" s="4">
        <f t="shared" si="1"/>
        <v>10725</v>
      </c>
    </row>
    <row r="14" spans="1:10" x14ac:dyDescent="0.3">
      <c r="A14" s="3">
        <v>100013</v>
      </c>
      <c r="B14" s="3" t="s">
        <v>36</v>
      </c>
      <c r="C14" s="3" t="s">
        <v>20</v>
      </c>
      <c r="D14" s="3" t="s">
        <v>10</v>
      </c>
      <c r="E14" s="3" t="s">
        <v>15</v>
      </c>
      <c r="F14" s="4">
        <v>63.7</v>
      </c>
      <c r="G14" s="4">
        <v>62.5</v>
      </c>
      <c r="H14" s="4">
        <f t="shared" si="0"/>
        <v>1.2000000000000028</v>
      </c>
      <c r="I14" s="4">
        <v>325</v>
      </c>
      <c r="J14" s="4">
        <f t="shared" si="1"/>
        <v>20312.5</v>
      </c>
    </row>
    <row r="15" spans="1:10" x14ac:dyDescent="0.3">
      <c r="A15" s="5"/>
      <c r="B15" s="5"/>
      <c r="C15" s="5"/>
      <c r="D15" s="5"/>
      <c r="E15" s="5"/>
      <c r="F15" s="6"/>
      <c r="G15" s="6"/>
      <c r="H15" s="6"/>
      <c r="I15" s="6"/>
      <c r="J15" s="6"/>
    </row>
    <row r="16" spans="1:10" ht="15" thickBot="1" x14ac:dyDescent="0.35">
      <c r="F16" s="7">
        <f>SUM(F2:F14)</f>
        <v>684.7</v>
      </c>
      <c r="G16" s="7">
        <f>SUM(G2:G14)</f>
        <v>653</v>
      </c>
      <c r="H16" s="7">
        <f>SUM(H2:H14)</f>
        <v>31.700000000000003</v>
      </c>
      <c r="I16" s="7"/>
      <c r="J16" s="7">
        <f>SUM(J2:J14)</f>
        <v>152072.5</v>
      </c>
    </row>
    <row r="17" spans="1:1" ht="15" thickTop="1" x14ac:dyDescent="0.3"/>
    <row r="20" spans="1:1" x14ac:dyDescent="0.3">
      <c r="A20" t="s">
        <v>44</v>
      </c>
    </row>
    <row r="21" spans="1:1" x14ac:dyDescent="0.3">
      <c r="A21" s="8"/>
    </row>
    <row r="22" spans="1:1" x14ac:dyDescent="0.3">
      <c r="A22" s="10">
        <f>SUMIFS(F2:F14,D2:D14,"Consulting",J2:J14,"&gt;10000")</f>
        <v>127.5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Kelly L. Williams</dc:creator>
  <cp:lastModifiedBy>Kelly L. Williams</cp:lastModifiedBy>
  <dcterms:created xsi:type="dcterms:W3CDTF">2022-04-01T21:31:34Z</dcterms:created>
  <dcterms:modified xsi:type="dcterms:W3CDTF">2022-04-02T01:08:00Z</dcterms:modified>
</cp:coreProperties>
</file>