
<file path=[Content_Types].xml><?xml version="1.0" encoding="utf-8"?>
<Types xmlns="http://schemas.openxmlformats.org/package/2006/content-types">
  <Default Extension="emf" ContentType="image/x-emf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126"/>
  <workbookPr defaultThemeVersion="166925"/>
  <mc:AlternateContent xmlns:mc="http://schemas.openxmlformats.org/markup-compatibility/2006">
    <mc:Choice Requires="x15">
      <x15ac:absPath xmlns:x15ac="http://schemas.microsoft.com/office/spreadsheetml/2010/11/ac" url="https://aicpa-my.sharepoint.com/personal/arasmus_aicpa_org/Documents/Desktop/"/>
    </mc:Choice>
  </mc:AlternateContent>
  <xr:revisionPtr revIDLastSave="0" documentId="13_ncr:1_{EADBE350-2F6C-4F0B-A372-BBF5D3E19FC6}" xr6:coauthVersionLast="47" xr6:coauthVersionMax="47" xr10:uidLastSave="{00000000-0000-0000-0000-000000000000}"/>
  <bookViews>
    <workbookView xWindow="-110" yWindow="-110" windowWidth="19420" windowHeight="10300" xr2:uid="{6008C081-276D-4D81-8F61-946E305FA829}"/>
  </bookViews>
  <sheets>
    <sheet name="Dashboard" sheetId="2" r:id="rId1"/>
    <sheet name="Sales" sheetId="3" r:id="rId2"/>
    <sheet name="Trial Balance" sheetId="5" r:id="rId3"/>
    <sheet name="Loans" sheetId="6" r:id="rId4"/>
  </sheets>
  <definedNames>
    <definedName name="Loans">Loans!$A$1:$I$10</definedName>
    <definedName name="TrialBalance">'Trial Balance'!$A$1:$F$54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J15" i="6" l="1"/>
  <c r="H2" i="6" a="1"/>
  <c r="H2" i="6" s="1"/>
  <c r="D54" i="5"/>
  <c r="C54" i="5"/>
  <c r="B54" i="5"/>
  <c r="A54" i="5"/>
  <c r="H8" i="3"/>
  <c r="G8" i="3"/>
  <c r="F8" i="3"/>
  <c r="E8" i="3"/>
  <c r="D8" i="3"/>
  <c r="C8" i="3"/>
  <c r="B8" i="3"/>
  <c r="I7" i="3"/>
  <c r="I6" i="3"/>
  <c r="I5" i="3"/>
  <c r="I4" i="3"/>
  <c r="I3" i="3"/>
  <c r="I8" i="3" l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<sst xmlns="http://schemas.openxmlformats.org/spreadsheetml/2006/main" count="78" uniqueCount="56">
  <si>
    <t>Bill</t>
  </si>
  <si>
    <t>Sales</t>
  </si>
  <si>
    <t>Sunday</t>
  </si>
  <si>
    <t>Monday</t>
  </si>
  <si>
    <t>Tuesday</t>
  </si>
  <si>
    <t>Wednesday</t>
  </si>
  <si>
    <t>Thursday</t>
  </si>
  <si>
    <t>Friday</t>
  </si>
  <si>
    <t>Saturday</t>
  </si>
  <si>
    <t>Total Weekly Sales</t>
  </si>
  <si>
    <t>Product A</t>
  </si>
  <si>
    <t>Product B</t>
  </si>
  <si>
    <t>Product C</t>
  </si>
  <si>
    <t>Product D</t>
  </si>
  <si>
    <t>Product E</t>
  </si>
  <si>
    <t>Total Daily Sales</t>
  </si>
  <si>
    <t>Last Name</t>
  </si>
  <si>
    <t>First Name</t>
  </si>
  <si>
    <t>Sales Agent</t>
  </si>
  <si>
    <t>Selling Price</t>
  </si>
  <si>
    <t>Loan Term</t>
  </si>
  <si>
    <t>Interest Rate</t>
  </si>
  <si>
    <t>Down Payment</t>
  </si>
  <si>
    <t>Loan Amount</t>
  </si>
  <si>
    <t>Loan Status</t>
  </si>
  <si>
    <t>Abbey</t>
  </si>
  <si>
    <t>Roberts</t>
  </si>
  <si>
    <t>Approved</t>
  </si>
  <si>
    <t>Abel</t>
  </si>
  <si>
    <t>John</t>
  </si>
  <si>
    <t>Allan</t>
  </si>
  <si>
    <t>Abney</t>
  </si>
  <si>
    <t>Linda</t>
  </si>
  <si>
    <t>In Review</t>
  </si>
  <si>
    <t>Acord</t>
  </si>
  <si>
    <t>Tom</t>
  </si>
  <si>
    <t>Review</t>
  </si>
  <si>
    <t>Albert</t>
  </si>
  <si>
    <t>Elizabeth</t>
  </si>
  <si>
    <t>Denied</t>
  </si>
  <si>
    <t>Allbright</t>
  </si>
  <si>
    <t>Robert</t>
  </si>
  <si>
    <t>Allen</t>
  </si>
  <si>
    <t>Jill</t>
  </si>
  <si>
    <t>Atkins</t>
  </si>
  <si>
    <t>Tim</t>
  </si>
  <si>
    <t>Ayers</t>
  </si>
  <si>
    <t>Tammy</t>
  </si>
  <si>
    <t>UNADJUSTED</t>
  </si>
  <si>
    <t>ADJUSTMENTS</t>
  </si>
  <si>
    <t>ADJUSTED</t>
  </si>
  <si>
    <t>TRIAL BALANCE</t>
  </si>
  <si>
    <t>DEBIT</t>
  </si>
  <si>
    <t>CREDIT</t>
  </si>
  <si>
    <t>--------------------</t>
  </si>
  <si>
    <t>Number of Approved Loans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</si>
</sst>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44" formatCode="_(&quot;$&quot;* #,##0.00_);_(&quot;$&quot;* \(#,##0.00\);_(&quot;$&quot;* &quot;-&quot;??_);_(@_)"/>
    <numFmt numFmtId="43" formatCode="_(* #,##0.00_);_(* \(#,##0.00\);_(* &quot;-&quot;??_);_(@_)"/>
    <numFmt numFmtId="164" formatCode="_(&quot;$&quot;* #,##0_);_(&quot;$&quot;* \(#,##0\);_(&quot;$&quot;* &quot;-&quot;??_);_(@_)"/>
    <numFmt numFmtId="165" formatCode="&quot;$&quot;#,##0.00"/>
  </numFmts>
  <fonts count="1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u/>
      <sz val="12"/>
      <color theme="1"/>
      <name val="Times New Roman"/>
      <family val="1"/>
    </font>
    <font>
      <b/>
      <u/>
      <sz val="12"/>
      <name val="Times New Roman"/>
      <family val="1"/>
    </font>
    <font>
      <b/>
      <u/>
      <sz val="11"/>
      <color theme="1"/>
      <name val="Calibri"/>
      <family val="2"/>
      <scheme val="minor"/>
    </font>
    <font>
      <sz val="12"/>
      <color theme="1"/>
      <name val="Times New Roman"/>
      <family val="1"/>
    </font>
    <font>
      <sz val="12"/>
      <name val="Times New Roman"/>
      <family val="1"/>
    </font>
    <font>
      <sz val="10"/>
      <name val="Geneva"/>
    </font>
    <font>
      <sz val="10"/>
      <name val="Arial"/>
      <family val="2"/>
    </font>
    <font>
      <b/>
      <sz val="10"/>
      <name val="Arial"/>
      <family val="2"/>
    </font>
  </fonts>
  <fills count="3">
    <fill>
      <patternFill patternType="none"/>
    </fill>
    <fill>
      <patternFill patternType="gray125"/>
    </fill>
    <fill>
      <patternFill patternType="solid">
        <fgColor theme="5" tint="0.39997558519241921"/>
        <bgColor indexed="64"/>
      </patternFill>
    </fill>
  </fills>
  <borders count="8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</borders>
  <cellStyleXfs count="5">
    <xf numFmtId="0" fontId="0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8" fillId="0" borderId="0"/>
  </cellStyleXfs>
  <cellXfs count="37">
    <xf numFmtId="0" fontId="0" fillId="0" borderId="0" xfId="0"/>
    <xf numFmtId="14" fontId="0" fillId="2" borderId="0" xfId="0" applyNumberFormat="1" applyFill="1"/>
    <xf numFmtId="0" fontId="0" fillId="2" borderId="0" xfId="0" applyFill="1"/>
    <xf numFmtId="43" fontId="0" fillId="0" borderId="0" xfId="0" applyNumberFormat="1"/>
    <xf numFmtId="0" fontId="3" fillId="0" borderId="0" xfId="0" applyFont="1"/>
    <xf numFmtId="0" fontId="4" fillId="0" borderId="0" xfId="0" applyFont="1"/>
    <xf numFmtId="164" fontId="3" fillId="0" borderId="0" xfId="2" applyNumberFormat="1" applyFont="1"/>
    <xf numFmtId="0" fontId="3" fillId="0" borderId="0" xfId="0" applyFont="1" applyAlignment="1">
      <alignment horizontal="center"/>
    </xf>
    <xf numFmtId="10" fontId="3" fillId="0" borderId="0" xfId="3" applyNumberFormat="1" applyFont="1" applyFill="1"/>
    <xf numFmtId="165" fontId="3" fillId="0" borderId="0" xfId="3" applyNumberFormat="1" applyFont="1" applyFill="1"/>
    <xf numFmtId="164" fontId="3" fillId="0" borderId="0" xfId="0" applyNumberFormat="1" applyFont="1"/>
    <xf numFmtId="0" fontId="5" fillId="0" borderId="0" xfId="0" applyFont="1"/>
    <xf numFmtId="0" fontId="6" fillId="0" borderId="0" xfId="0" applyFont="1"/>
    <xf numFmtId="0" fontId="7" fillId="0" borderId="0" xfId="0" applyFont="1"/>
    <xf numFmtId="164" fontId="6" fillId="0" borderId="0" xfId="2" applyNumberFormat="1" applyFont="1"/>
    <xf numFmtId="0" fontId="6" fillId="0" borderId="0" xfId="0" applyFont="1" applyAlignment="1">
      <alignment horizontal="center"/>
    </xf>
    <xf numFmtId="10" fontId="6" fillId="0" borderId="0" xfId="3" applyNumberFormat="1" applyFont="1" applyFill="1"/>
    <xf numFmtId="165" fontId="6" fillId="0" borderId="0" xfId="3" applyNumberFormat="1" applyFont="1" applyFill="1"/>
    <xf numFmtId="164" fontId="6" fillId="0" borderId="0" xfId="0" applyNumberFormat="1" applyFont="1"/>
    <xf numFmtId="0" fontId="9" fillId="0" borderId="0" xfId="4" applyFont="1"/>
    <xf numFmtId="0" fontId="9" fillId="0" borderId="6" xfId="4" applyFont="1" applyBorder="1"/>
    <xf numFmtId="0" fontId="10" fillId="0" borderId="7" xfId="4" applyFont="1" applyBorder="1"/>
    <xf numFmtId="0" fontId="10" fillId="0" borderId="1" xfId="4" applyFont="1" applyBorder="1" applyAlignment="1">
      <alignment horizontal="center"/>
    </xf>
    <xf numFmtId="0" fontId="9" fillId="0" borderId="1" xfId="4" applyFont="1" applyBorder="1"/>
    <xf numFmtId="4" fontId="9" fillId="0" borderId="1" xfId="4" applyNumberFormat="1" applyFont="1" applyBorder="1"/>
    <xf numFmtId="2" fontId="0" fillId="0" borderId="1" xfId="1" applyNumberFormat="1" applyFont="1" applyBorder="1"/>
    <xf numFmtId="4" fontId="9" fillId="0" borderId="1" xfId="4" quotePrefix="1" applyNumberFormat="1" applyFont="1" applyBorder="1" applyAlignment="1">
      <alignment horizontal="center"/>
    </xf>
    <xf numFmtId="4" fontId="9" fillId="0" borderId="0" xfId="4" applyNumberFormat="1" applyFont="1"/>
    <xf numFmtId="0" fontId="2" fillId="0" borderId="0" xfId="0" applyFont="1" applyAlignment="1">
      <alignment horizontal="center"/>
    </xf>
    <xf numFmtId="0" fontId="10" fillId="0" borderId="6" xfId="4" applyFont="1" applyBorder="1" applyAlignment="1">
      <alignment horizontal="center"/>
    </xf>
    <xf numFmtId="0" fontId="10" fillId="0" borderId="7" xfId="4" applyFont="1" applyBorder="1" applyAlignment="1">
      <alignment horizontal="center"/>
    </xf>
    <xf numFmtId="14" fontId="10" fillId="0" borderId="2" xfId="4" quotePrefix="1" applyNumberFormat="1" applyFont="1" applyBorder="1" applyAlignment="1">
      <alignment horizontal="center"/>
    </xf>
    <xf numFmtId="14" fontId="10" fillId="0" borderId="3" xfId="4" quotePrefix="1" applyNumberFormat="1" applyFont="1" applyBorder="1" applyAlignment="1">
      <alignment horizontal="center"/>
    </xf>
    <xf numFmtId="14" fontId="10" fillId="0" borderId="2" xfId="4" applyNumberFormat="1" applyFont="1" applyBorder="1" applyAlignment="1">
      <alignment horizontal="center" wrapText="1"/>
    </xf>
    <xf numFmtId="14" fontId="10" fillId="0" borderId="3" xfId="4" applyNumberFormat="1" applyFont="1" applyBorder="1" applyAlignment="1">
      <alignment horizontal="center" wrapText="1"/>
    </xf>
    <xf numFmtId="0" fontId="10" fillId="0" borderId="4" xfId="4" applyFont="1" applyBorder="1" applyAlignment="1">
      <alignment horizontal="center"/>
    </xf>
    <xf numFmtId="0" fontId="10" fillId="0" borderId="5" xfId="4" applyFont="1" applyBorder="1" applyAlignment="1">
      <alignment horizontal="center"/>
    </xf>
  </cellXfs>
  <cellStyles count="5">
    <cellStyle name="Comma" xfId="1" builtinId="3"/>
    <cellStyle name="Currency" xfId="2" builtinId="4"/>
    <cellStyle name="Normal" xfId="0" builtinId="0"/>
    <cellStyle name="Normal 2" xfId="4" xr:uid="{4BA44941-290B-4576-A247-CA0BEFF9456F}"/>
    <cellStyle name="Percent" xfId="3" builtinId="5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eetMetadata" Target="metadata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calcChain" Target="calcChain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600" b="1" i="0" u="none" strike="noStrike" kern="1200" spc="100" baseline="0">
                <a:solidFill>
                  <a:schemeClr val="lt1">
                    <a:lumMod val="95000"/>
                  </a:schemeClr>
                </a:solidFill>
                <a:effectLst>
                  <a:outerShdw blurRad="50800" dist="38100" dir="5400000" algn="t" rotWithShape="0">
                    <a:prstClr val="black">
                      <a:alpha val="40000"/>
                    </a:prstClr>
                  </a:outerShdw>
                </a:effectLst>
                <a:latin typeface="+mn-lt"/>
                <a:ea typeface="+mn-ea"/>
                <a:cs typeface="+mn-cs"/>
              </a:defRPr>
            </a:pPr>
            <a:r>
              <a:rPr lang="en-US"/>
              <a:t>Employee Data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600" b="1" i="0" u="none" strike="noStrike" kern="1200" spc="100" baseline="0">
              <a:solidFill>
                <a:schemeClr val="lt1">
                  <a:lumMod val="95000"/>
                </a:schemeClr>
              </a:solidFill>
              <a:effectLst>
                <a:outerShdw blurRad="50800" dist="38100" dir="5400000" algn="t" rotWithShape="0">
                  <a:prstClr val="black">
                    <a:alpha val="40000"/>
                  </a:prstClr>
                </a:outerShdw>
              </a:effectLst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Sales!$A$3</c:f>
              <c:strCache>
                <c:ptCount val="1"/>
                <c:pt idx="0">
                  <c:v>Product A</c:v>
                </c:pt>
              </c:strCache>
            </c:strRef>
          </c:tx>
          <c:spPr>
            <a:gradFill rotWithShape="1">
              <a:gsLst>
                <a:gs pos="0">
                  <a:schemeClr val="accent1">
                    <a:satMod val="103000"/>
                    <a:lumMod val="102000"/>
                    <a:tint val="94000"/>
                  </a:schemeClr>
                </a:gs>
                <a:gs pos="50000">
                  <a:schemeClr val="accent1">
                    <a:satMod val="110000"/>
                    <a:lumMod val="100000"/>
                    <a:shade val="100000"/>
                  </a:schemeClr>
                </a:gs>
                <a:gs pos="100000">
                  <a:schemeClr val="accent1">
                    <a:lumMod val="99000"/>
                    <a:satMod val="120000"/>
                    <a:shade val="78000"/>
                  </a:schemeClr>
                </a:gs>
              </a:gsLst>
              <a:lin ang="5400000" scaled="0"/>
            </a:gradFill>
            <a:ln>
              <a:noFill/>
            </a:ln>
            <a:effectLst>
              <a:outerShdw blurRad="57150" dist="19050" dir="5400000" algn="ctr" rotWithShape="0">
                <a:srgbClr val="000000">
                  <a:alpha val="63000"/>
                </a:srgbClr>
              </a:outerShdw>
            </a:effectLst>
          </c:spPr>
          <c:invertIfNegative val="0"/>
          <c:cat>
            <c:strRef>
              <c:f>Sales!$B$1:$I$2</c:f>
              <c:strCache>
                <c:ptCount val="8"/>
                <c:pt idx="0">
                  <c:v>Sunday</c:v>
                </c:pt>
                <c:pt idx="1">
                  <c:v>Monday</c:v>
                </c:pt>
                <c:pt idx="2">
                  <c:v>Tuesday</c:v>
                </c:pt>
                <c:pt idx="3">
                  <c:v>Wednesday</c:v>
                </c:pt>
                <c:pt idx="4">
                  <c:v>Thursday</c:v>
                </c:pt>
                <c:pt idx="5">
                  <c:v>Friday</c:v>
                </c:pt>
                <c:pt idx="6">
                  <c:v>Saturday</c:v>
                </c:pt>
                <c:pt idx="7">
                  <c:v>Total Weekly Sales</c:v>
                </c:pt>
              </c:strCache>
            </c:strRef>
          </c:cat>
          <c:val>
            <c:numRef>
              <c:f>Sales!$B$3:$I$3</c:f>
              <c:numCache>
                <c:formatCode>_(* #,##0.00_);_(* \(#,##0.00\);_(* "-"??_);_(@_)</c:formatCode>
                <c:ptCount val="8"/>
                <c:pt idx="0">
                  <c:v>10000</c:v>
                </c:pt>
                <c:pt idx="1">
                  <c:v>1250</c:v>
                </c:pt>
                <c:pt idx="2">
                  <c:v>1300</c:v>
                </c:pt>
                <c:pt idx="3">
                  <c:v>1350</c:v>
                </c:pt>
                <c:pt idx="4">
                  <c:v>1400</c:v>
                </c:pt>
                <c:pt idx="5">
                  <c:v>1450</c:v>
                </c:pt>
                <c:pt idx="6">
                  <c:v>1500</c:v>
                </c:pt>
                <c:pt idx="7">
                  <c:v>18250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3A4B-4601-9C06-D11A0F9EC99F}"/>
            </c:ext>
          </c:extLst>
        </c:ser>
        <c:ser>
          <c:idx val="1"/>
          <c:order val="1"/>
          <c:tx>
            <c:strRef>
              <c:f>Sales!$A$4</c:f>
              <c:strCache>
                <c:ptCount val="1"/>
                <c:pt idx="0">
                  <c:v>Product B</c:v>
                </c:pt>
              </c:strCache>
            </c:strRef>
          </c:tx>
          <c:spPr>
            <a:gradFill rotWithShape="1">
              <a:gsLst>
                <a:gs pos="0">
                  <a:schemeClr val="accent2">
                    <a:satMod val="103000"/>
                    <a:lumMod val="102000"/>
                    <a:tint val="94000"/>
                  </a:schemeClr>
                </a:gs>
                <a:gs pos="50000">
                  <a:schemeClr val="accent2">
                    <a:satMod val="110000"/>
                    <a:lumMod val="100000"/>
                    <a:shade val="100000"/>
                  </a:schemeClr>
                </a:gs>
                <a:gs pos="100000">
                  <a:schemeClr val="accent2">
                    <a:lumMod val="99000"/>
                    <a:satMod val="120000"/>
                    <a:shade val="78000"/>
                  </a:schemeClr>
                </a:gs>
              </a:gsLst>
              <a:lin ang="5400000" scaled="0"/>
            </a:gradFill>
            <a:ln>
              <a:noFill/>
            </a:ln>
            <a:effectLst>
              <a:outerShdw blurRad="57150" dist="19050" dir="5400000" algn="ctr" rotWithShape="0">
                <a:srgbClr val="000000">
                  <a:alpha val="63000"/>
                </a:srgbClr>
              </a:outerShdw>
            </a:effectLst>
          </c:spPr>
          <c:invertIfNegative val="0"/>
          <c:cat>
            <c:strRef>
              <c:f>Sales!$B$1:$I$2</c:f>
              <c:strCache>
                <c:ptCount val="8"/>
                <c:pt idx="0">
                  <c:v>Sunday</c:v>
                </c:pt>
                <c:pt idx="1">
                  <c:v>Monday</c:v>
                </c:pt>
                <c:pt idx="2">
                  <c:v>Tuesday</c:v>
                </c:pt>
                <c:pt idx="3">
                  <c:v>Wednesday</c:v>
                </c:pt>
                <c:pt idx="4">
                  <c:v>Thursday</c:v>
                </c:pt>
                <c:pt idx="5">
                  <c:v>Friday</c:v>
                </c:pt>
                <c:pt idx="6">
                  <c:v>Saturday</c:v>
                </c:pt>
                <c:pt idx="7">
                  <c:v>Total Weekly Sales</c:v>
                </c:pt>
              </c:strCache>
            </c:strRef>
          </c:cat>
          <c:val>
            <c:numRef>
              <c:f>Sales!$B$4:$I$4</c:f>
              <c:numCache>
                <c:formatCode>_(* #,##0.00_);_(* \(#,##0.00\);_(* "-"??_);_(@_)</c:formatCode>
                <c:ptCount val="8"/>
                <c:pt idx="0">
                  <c:v>1250</c:v>
                </c:pt>
                <c:pt idx="1">
                  <c:v>1100</c:v>
                </c:pt>
                <c:pt idx="2">
                  <c:v>1100</c:v>
                </c:pt>
                <c:pt idx="3">
                  <c:v>1050</c:v>
                </c:pt>
                <c:pt idx="4">
                  <c:v>1000</c:v>
                </c:pt>
                <c:pt idx="5">
                  <c:v>975</c:v>
                </c:pt>
                <c:pt idx="6">
                  <c:v>940</c:v>
                </c:pt>
                <c:pt idx="7">
                  <c:v>7415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3A4B-4601-9C06-D11A0F9EC99F}"/>
            </c:ext>
          </c:extLst>
        </c:ser>
        <c:ser>
          <c:idx val="2"/>
          <c:order val="2"/>
          <c:tx>
            <c:strRef>
              <c:f>Sales!$A$5</c:f>
              <c:strCache>
                <c:ptCount val="1"/>
                <c:pt idx="0">
                  <c:v>Product C</c:v>
                </c:pt>
              </c:strCache>
            </c:strRef>
          </c:tx>
          <c:spPr>
            <a:gradFill rotWithShape="1">
              <a:gsLst>
                <a:gs pos="0">
                  <a:schemeClr val="accent3">
                    <a:satMod val="103000"/>
                    <a:lumMod val="102000"/>
                    <a:tint val="94000"/>
                  </a:schemeClr>
                </a:gs>
                <a:gs pos="50000">
                  <a:schemeClr val="accent3">
                    <a:satMod val="110000"/>
                    <a:lumMod val="100000"/>
                    <a:shade val="100000"/>
                  </a:schemeClr>
                </a:gs>
                <a:gs pos="100000">
                  <a:schemeClr val="accent3">
                    <a:lumMod val="99000"/>
                    <a:satMod val="120000"/>
                    <a:shade val="78000"/>
                  </a:schemeClr>
                </a:gs>
              </a:gsLst>
              <a:lin ang="5400000" scaled="0"/>
            </a:gradFill>
            <a:ln>
              <a:noFill/>
            </a:ln>
            <a:effectLst>
              <a:outerShdw blurRad="57150" dist="19050" dir="5400000" algn="ctr" rotWithShape="0">
                <a:srgbClr val="000000">
                  <a:alpha val="63000"/>
                </a:srgbClr>
              </a:outerShdw>
            </a:effectLst>
          </c:spPr>
          <c:invertIfNegative val="0"/>
          <c:cat>
            <c:strRef>
              <c:f>Sales!$B$1:$I$2</c:f>
              <c:strCache>
                <c:ptCount val="8"/>
                <c:pt idx="0">
                  <c:v>Sunday</c:v>
                </c:pt>
                <c:pt idx="1">
                  <c:v>Monday</c:v>
                </c:pt>
                <c:pt idx="2">
                  <c:v>Tuesday</c:v>
                </c:pt>
                <c:pt idx="3">
                  <c:v>Wednesday</c:v>
                </c:pt>
                <c:pt idx="4">
                  <c:v>Thursday</c:v>
                </c:pt>
                <c:pt idx="5">
                  <c:v>Friday</c:v>
                </c:pt>
                <c:pt idx="6">
                  <c:v>Saturday</c:v>
                </c:pt>
                <c:pt idx="7">
                  <c:v>Total Weekly Sales</c:v>
                </c:pt>
              </c:strCache>
            </c:strRef>
          </c:cat>
          <c:val>
            <c:numRef>
              <c:f>Sales!$B$5:$I$5</c:f>
              <c:numCache>
                <c:formatCode>_(* #,##0.00_);_(* \(#,##0.00\);_(* "-"??_);_(@_)</c:formatCode>
                <c:ptCount val="8"/>
                <c:pt idx="0">
                  <c:v>1500</c:v>
                </c:pt>
                <c:pt idx="1">
                  <c:v>800</c:v>
                </c:pt>
                <c:pt idx="2">
                  <c:v>1550</c:v>
                </c:pt>
                <c:pt idx="3">
                  <c:v>1600</c:v>
                </c:pt>
                <c:pt idx="4">
                  <c:v>1650</c:v>
                </c:pt>
                <c:pt idx="5">
                  <c:v>2050</c:v>
                </c:pt>
                <c:pt idx="6">
                  <c:v>2310</c:v>
                </c:pt>
                <c:pt idx="7">
                  <c:v>11460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3A4B-4601-9C06-D11A0F9EC99F}"/>
            </c:ext>
          </c:extLst>
        </c:ser>
        <c:ser>
          <c:idx val="3"/>
          <c:order val="3"/>
          <c:tx>
            <c:strRef>
              <c:f>Sales!$A$6</c:f>
              <c:strCache>
                <c:ptCount val="1"/>
                <c:pt idx="0">
                  <c:v>Product D</c:v>
                </c:pt>
              </c:strCache>
            </c:strRef>
          </c:tx>
          <c:spPr>
            <a:gradFill rotWithShape="1">
              <a:gsLst>
                <a:gs pos="0">
                  <a:schemeClr val="accent4">
                    <a:satMod val="103000"/>
                    <a:lumMod val="102000"/>
                    <a:tint val="94000"/>
                  </a:schemeClr>
                </a:gs>
                <a:gs pos="50000">
                  <a:schemeClr val="accent4">
                    <a:satMod val="110000"/>
                    <a:lumMod val="100000"/>
                    <a:shade val="100000"/>
                  </a:schemeClr>
                </a:gs>
                <a:gs pos="100000">
                  <a:schemeClr val="accent4">
                    <a:lumMod val="99000"/>
                    <a:satMod val="120000"/>
                    <a:shade val="78000"/>
                  </a:schemeClr>
                </a:gs>
              </a:gsLst>
              <a:lin ang="5400000" scaled="0"/>
            </a:gradFill>
            <a:ln>
              <a:noFill/>
            </a:ln>
            <a:effectLst>
              <a:outerShdw blurRad="57150" dist="19050" dir="5400000" algn="ctr" rotWithShape="0">
                <a:srgbClr val="000000">
                  <a:alpha val="63000"/>
                </a:srgbClr>
              </a:outerShdw>
            </a:effectLst>
          </c:spPr>
          <c:invertIfNegative val="0"/>
          <c:cat>
            <c:strRef>
              <c:f>Sales!$B$1:$I$2</c:f>
              <c:strCache>
                <c:ptCount val="8"/>
                <c:pt idx="0">
                  <c:v>Sunday</c:v>
                </c:pt>
                <c:pt idx="1">
                  <c:v>Monday</c:v>
                </c:pt>
                <c:pt idx="2">
                  <c:v>Tuesday</c:v>
                </c:pt>
                <c:pt idx="3">
                  <c:v>Wednesday</c:v>
                </c:pt>
                <c:pt idx="4">
                  <c:v>Thursday</c:v>
                </c:pt>
                <c:pt idx="5">
                  <c:v>Friday</c:v>
                </c:pt>
                <c:pt idx="6">
                  <c:v>Saturday</c:v>
                </c:pt>
                <c:pt idx="7">
                  <c:v>Total Weekly Sales</c:v>
                </c:pt>
              </c:strCache>
            </c:strRef>
          </c:cat>
          <c:val>
            <c:numRef>
              <c:f>Sales!$B$6:$I$6</c:f>
              <c:numCache>
                <c:formatCode>_(* #,##0.00_);_(* \(#,##0.00\);_(* "-"??_);_(@_)</c:formatCode>
                <c:ptCount val="8"/>
                <c:pt idx="0">
                  <c:v>1750</c:v>
                </c:pt>
                <c:pt idx="1">
                  <c:v>600</c:v>
                </c:pt>
                <c:pt idx="2">
                  <c:v>1566.6666666666699</c:v>
                </c:pt>
                <c:pt idx="3">
                  <c:v>1583.3333333333301</c:v>
                </c:pt>
                <c:pt idx="4">
                  <c:v>1600</c:v>
                </c:pt>
                <c:pt idx="5">
                  <c:v>2091.6666666666702</c:v>
                </c:pt>
                <c:pt idx="6">
                  <c:v>2393.3333333333298</c:v>
                </c:pt>
                <c:pt idx="7">
                  <c:v>11585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3A4B-4601-9C06-D11A0F9EC99F}"/>
            </c:ext>
          </c:extLst>
        </c:ser>
        <c:ser>
          <c:idx val="4"/>
          <c:order val="4"/>
          <c:tx>
            <c:strRef>
              <c:f>Sales!$A$7</c:f>
              <c:strCache>
                <c:ptCount val="1"/>
                <c:pt idx="0">
                  <c:v>Product E</c:v>
                </c:pt>
              </c:strCache>
            </c:strRef>
          </c:tx>
          <c:spPr>
            <a:gradFill rotWithShape="1">
              <a:gsLst>
                <a:gs pos="0">
                  <a:schemeClr val="accent5">
                    <a:satMod val="103000"/>
                    <a:lumMod val="102000"/>
                    <a:tint val="94000"/>
                  </a:schemeClr>
                </a:gs>
                <a:gs pos="50000">
                  <a:schemeClr val="accent5">
                    <a:satMod val="110000"/>
                    <a:lumMod val="100000"/>
                    <a:shade val="100000"/>
                  </a:schemeClr>
                </a:gs>
                <a:gs pos="100000">
                  <a:schemeClr val="accent5">
                    <a:lumMod val="99000"/>
                    <a:satMod val="120000"/>
                    <a:shade val="78000"/>
                  </a:schemeClr>
                </a:gs>
              </a:gsLst>
              <a:lin ang="5400000" scaled="0"/>
            </a:gradFill>
            <a:ln>
              <a:noFill/>
            </a:ln>
            <a:effectLst>
              <a:outerShdw blurRad="57150" dist="19050" dir="5400000" algn="ctr" rotWithShape="0">
                <a:srgbClr val="000000">
                  <a:alpha val="63000"/>
                </a:srgbClr>
              </a:outerShdw>
            </a:effectLst>
          </c:spPr>
          <c:invertIfNegative val="0"/>
          <c:cat>
            <c:strRef>
              <c:f>Sales!$B$1:$I$2</c:f>
              <c:strCache>
                <c:ptCount val="8"/>
                <c:pt idx="0">
                  <c:v>Sunday</c:v>
                </c:pt>
                <c:pt idx="1">
                  <c:v>Monday</c:v>
                </c:pt>
                <c:pt idx="2">
                  <c:v>Tuesday</c:v>
                </c:pt>
                <c:pt idx="3">
                  <c:v>Wednesday</c:v>
                </c:pt>
                <c:pt idx="4">
                  <c:v>Thursday</c:v>
                </c:pt>
                <c:pt idx="5">
                  <c:v>Friday</c:v>
                </c:pt>
                <c:pt idx="6">
                  <c:v>Saturday</c:v>
                </c:pt>
                <c:pt idx="7">
                  <c:v>Total Weekly Sales</c:v>
                </c:pt>
              </c:strCache>
            </c:strRef>
          </c:cat>
          <c:val>
            <c:numRef>
              <c:f>Sales!$B$7:$I$7</c:f>
              <c:numCache>
                <c:formatCode>_(* #,##0.00_);_(* \(#,##0.00\);_(* "-"??_);_(@_)</c:formatCode>
                <c:ptCount val="8"/>
                <c:pt idx="0">
                  <c:v>2000</c:v>
                </c:pt>
                <c:pt idx="1">
                  <c:v>375</c:v>
                </c:pt>
                <c:pt idx="2">
                  <c:v>1691.6666666666699</c:v>
                </c:pt>
                <c:pt idx="3">
                  <c:v>1708.3333333333301</c:v>
                </c:pt>
                <c:pt idx="4">
                  <c:v>1725</c:v>
                </c:pt>
                <c:pt idx="5">
                  <c:v>2391.6666666666702</c:v>
                </c:pt>
                <c:pt idx="6">
                  <c:v>2798.3333333333298</c:v>
                </c:pt>
                <c:pt idx="7">
                  <c:v>12690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3A4B-4601-9C06-D11A0F9EC99F}"/>
            </c:ext>
          </c:extLst>
        </c:ser>
        <c:ser>
          <c:idx val="5"/>
          <c:order val="5"/>
          <c:tx>
            <c:strRef>
              <c:f>Sales!$A$8</c:f>
              <c:strCache>
                <c:ptCount val="1"/>
                <c:pt idx="0">
                  <c:v>Total Daily Sales</c:v>
                </c:pt>
              </c:strCache>
            </c:strRef>
          </c:tx>
          <c:spPr>
            <a:gradFill rotWithShape="1">
              <a:gsLst>
                <a:gs pos="0">
                  <a:schemeClr val="accent6">
                    <a:satMod val="103000"/>
                    <a:lumMod val="102000"/>
                    <a:tint val="94000"/>
                  </a:schemeClr>
                </a:gs>
                <a:gs pos="50000">
                  <a:schemeClr val="accent6">
                    <a:satMod val="110000"/>
                    <a:lumMod val="100000"/>
                    <a:shade val="100000"/>
                  </a:schemeClr>
                </a:gs>
                <a:gs pos="100000">
                  <a:schemeClr val="accent6">
                    <a:lumMod val="99000"/>
                    <a:satMod val="120000"/>
                    <a:shade val="78000"/>
                  </a:schemeClr>
                </a:gs>
              </a:gsLst>
              <a:lin ang="5400000" scaled="0"/>
            </a:gradFill>
            <a:ln>
              <a:noFill/>
            </a:ln>
            <a:effectLst>
              <a:outerShdw blurRad="57150" dist="19050" dir="5400000" algn="ctr" rotWithShape="0">
                <a:srgbClr val="000000">
                  <a:alpha val="63000"/>
                </a:srgbClr>
              </a:outerShdw>
            </a:effectLst>
          </c:spPr>
          <c:invertIfNegative val="0"/>
          <c:cat>
            <c:strRef>
              <c:f>Sales!$B$1:$I$2</c:f>
              <c:strCache>
                <c:ptCount val="8"/>
                <c:pt idx="0">
                  <c:v>Sunday</c:v>
                </c:pt>
                <c:pt idx="1">
                  <c:v>Monday</c:v>
                </c:pt>
                <c:pt idx="2">
                  <c:v>Tuesday</c:v>
                </c:pt>
                <c:pt idx="3">
                  <c:v>Wednesday</c:v>
                </c:pt>
                <c:pt idx="4">
                  <c:v>Thursday</c:v>
                </c:pt>
                <c:pt idx="5">
                  <c:v>Friday</c:v>
                </c:pt>
                <c:pt idx="6">
                  <c:v>Saturday</c:v>
                </c:pt>
                <c:pt idx="7">
                  <c:v>Total Weekly Sales</c:v>
                </c:pt>
              </c:strCache>
            </c:strRef>
          </c:cat>
          <c:val>
            <c:numRef>
              <c:f>Sales!$B$8:$I$8</c:f>
              <c:numCache>
                <c:formatCode>_(* #,##0.00_);_(* \(#,##0.00\);_(* "-"??_);_(@_)</c:formatCode>
                <c:ptCount val="8"/>
                <c:pt idx="0">
                  <c:v>16500</c:v>
                </c:pt>
                <c:pt idx="1">
                  <c:v>4125</c:v>
                </c:pt>
                <c:pt idx="2">
                  <c:v>7208.3333333333394</c:v>
                </c:pt>
                <c:pt idx="3">
                  <c:v>7291.6666666666606</c:v>
                </c:pt>
                <c:pt idx="4">
                  <c:v>7375</c:v>
                </c:pt>
                <c:pt idx="5">
                  <c:v>8958.3333333333394</c:v>
                </c:pt>
                <c:pt idx="6">
                  <c:v>9941.6666666666606</c:v>
                </c:pt>
                <c:pt idx="7">
                  <c:v>61400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5-3A4B-4601-9C06-D11A0F9EC99F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00"/>
        <c:overlap val="-24"/>
        <c:axId val="413450184"/>
        <c:axId val="413449200"/>
      </c:barChart>
      <c:catAx>
        <c:axId val="413450184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2700" cap="flat" cmpd="sng" algn="ctr">
            <a:solidFill>
              <a:schemeClr val="lt1">
                <a:lumMod val="95000"/>
                <a:alpha val="54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lt1">
                    <a:lumMod val="8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413449200"/>
        <c:crosses val="autoZero"/>
        <c:auto val="1"/>
        <c:lblAlgn val="ctr"/>
        <c:lblOffset val="100"/>
        <c:noMultiLvlLbl val="0"/>
      </c:catAx>
      <c:valAx>
        <c:axId val="413449200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lt1">
                  <a:lumMod val="95000"/>
                  <a:alpha val="10000"/>
                </a:schemeClr>
              </a:solidFill>
              <a:round/>
            </a:ln>
            <a:effectLst/>
          </c:spPr>
        </c:majorGridlines>
        <c:numFmt formatCode="_(* #,##0.00_);_(* \(#,##0.00\);_(* &quot;-&quot;??_);_(@_)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lt1">
                    <a:lumMod val="8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413450184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lt1">
                  <a:lumMod val="8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gradFill flip="none" rotWithShape="1">
      <a:gsLst>
        <a:gs pos="0">
          <a:schemeClr val="dk1">
            <a:lumMod val="65000"/>
            <a:lumOff val="35000"/>
          </a:schemeClr>
        </a:gs>
        <a:gs pos="100000">
          <a:schemeClr val="dk1">
            <a:lumMod val="85000"/>
            <a:lumOff val="15000"/>
          </a:schemeClr>
        </a:gs>
      </a:gsLst>
      <a:path path="circle">
        <a:fillToRect l="50000" t="50000" r="50000" b="50000"/>
      </a:path>
      <a:tileRect/>
    </a:gradFill>
    <a:ln>
      <a:noFill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09">
  <cs:axisTitle>
    <cs:lnRef idx="0"/>
    <cs:fillRef idx="0"/>
    <cs:effectRef idx="0"/>
    <cs:fontRef idx="minor">
      <a:schemeClr val="lt1">
        <a:lumMod val="85000"/>
      </a:schemeClr>
    </cs:fontRef>
    <cs:defRPr sz="900" b="1" kern="1200" cap="all"/>
  </cs:axisTitle>
  <cs:categoryAxis>
    <cs:lnRef idx="0"/>
    <cs:fillRef idx="0"/>
    <cs:effectRef idx="0"/>
    <cs:fontRef idx="minor">
      <a:schemeClr val="lt1">
        <a:lumMod val="85000"/>
      </a:schemeClr>
    </cs:fontRef>
    <cs:spPr>
      <a:ln w="12700" cap="flat" cmpd="sng" algn="ctr">
        <a:solidFill>
          <a:schemeClr val="lt1">
            <a:lumMod val="95000"/>
            <a:alpha val="54000"/>
          </a:schemeClr>
        </a:solidFill>
        <a:round/>
      </a:ln>
    </cs:spPr>
    <cs:defRPr sz="900" kern="1200"/>
  </cs:categoryAxis>
  <cs:chartArea>
    <cs:lnRef idx="0"/>
    <cs:fillRef idx="0"/>
    <cs:effectRef idx="0"/>
    <cs:fontRef idx="minor">
      <a:schemeClr val="dk1"/>
    </cs:fontRef>
    <cs:spPr>
      <a:gradFill flip="none" rotWithShape="1">
        <a:gsLst>
          <a:gs pos="0">
            <a:schemeClr val="dk1">
              <a:lumMod val="65000"/>
              <a:lumOff val="35000"/>
            </a:schemeClr>
          </a:gs>
          <a:gs pos="100000">
            <a:schemeClr val="dk1">
              <a:lumMod val="85000"/>
              <a:lumOff val="15000"/>
            </a:schemeClr>
          </a:gs>
        </a:gsLst>
        <a:path path="circle">
          <a:fillToRect l="50000" t="50000" r="50000" b="50000"/>
        </a:path>
        <a:tileRect/>
      </a:gradFill>
    </cs:spPr>
    <cs:defRPr sz="1000" kern="1200"/>
  </cs:chartArea>
  <cs:dataLabel>
    <cs:lnRef idx="0"/>
    <cs:fillRef idx="0"/>
    <cs:effectRef idx="0"/>
    <cs:fontRef idx="minor">
      <a:schemeClr val="lt1">
        <a:lumMod val="8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3">
      <cs:styleClr val="auto"/>
    </cs:fillRef>
    <cs:effectRef idx="3"/>
    <cs:fontRef idx="minor">
      <a:schemeClr val="lt1"/>
    </cs:fontRef>
  </cs:dataPoint>
  <cs:dataPoint3D>
    <cs:lnRef idx="0"/>
    <cs:fillRef idx="3">
      <cs:styleClr val="auto"/>
    </cs:fillRef>
    <cs:effectRef idx="3"/>
    <cs:fontRef idx="minor">
      <a:schemeClr val="lt1"/>
    </cs:fontRef>
  </cs:dataPoint3D>
  <cs:dataPointLine>
    <cs:lnRef idx="0">
      <cs:styleClr val="auto"/>
    </cs:lnRef>
    <cs:fillRef idx="3"/>
    <cs:effectRef idx="3"/>
    <cs:fontRef idx="minor">
      <a:schemeClr val="lt1"/>
    </cs:fontRef>
    <cs:spPr>
      <a:ln w="3492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3">
      <cs:styleClr val="auto"/>
    </cs:fillRef>
    <cs:effectRef idx="3"/>
    <cs:fontRef idx="minor">
      <a:schemeClr val="lt1"/>
    </cs:fontRef>
    <cs:spPr>
      <a:ln w="9525">
        <a:solidFill>
          <a:schemeClr val="phClr"/>
        </a:solidFill>
        <a:round/>
      </a:ln>
    </cs:spPr>
  </cs:dataPointMarker>
  <cs:dataPointMarkerLayout symbol="circle" size="6"/>
  <cs:dataPointWireframe>
    <cs:lnRef idx="0">
      <cs:styleClr val="auto"/>
    </cs:lnRef>
    <cs:fillRef idx="3"/>
    <cs:effectRef idx="3"/>
    <cs:fontRef idx="minor">
      <a:schemeClr val="lt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lt1">
        <a:lumMod val="85000"/>
      </a:schemeClr>
    </cs:fontRef>
    <cs:spPr>
      <a:ln w="9525">
        <a:solidFill>
          <a:schemeClr val="lt1">
            <a:lumMod val="95000"/>
            <a:alpha val="54000"/>
          </a:schemeClr>
        </a:solidFill>
      </a:ln>
    </cs:spPr>
    <cs:defRPr sz="900" kern="1200"/>
  </cs:dataTable>
  <cs:downBar>
    <cs:lnRef idx="0"/>
    <cs:fillRef idx="0"/>
    <cs:effectRef idx="0"/>
    <cs:fontRef idx="minor">
      <a:schemeClr val="lt1"/>
    </cs:fontRef>
    <cs:spPr>
      <a:solidFill>
        <a:schemeClr val="dk1">
          <a:lumMod val="75000"/>
          <a:lumOff val="25000"/>
        </a:schemeClr>
      </a:solidFill>
      <a:ln w="9525">
        <a:solidFill>
          <a:schemeClr val="lt1">
            <a:lumMod val="95000"/>
            <a:alpha val="54000"/>
          </a:schemeClr>
        </a:solidFill>
      </a:ln>
    </cs:spPr>
  </cs:downBar>
  <cs:dropLine>
    <cs:lnRef idx="0"/>
    <cs:fillRef idx="0"/>
    <cs:effectRef idx="0"/>
    <cs:fontRef idx="minor">
      <a:schemeClr val="lt1"/>
    </cs:fontRef>
    <cs:spPr>
      <a:ln w="9525">
        <a:solidFill>
          <a:schemeClr val="lt1">
            <a:lumMod val="95000"/>
            <a:alpha val="54000"/>
          </a:schemeClr>
        </a:solidFill>
        <a:prstDash val="dash"/>
      </a:ln>
    </cs:spPr>
  </cs:dropLine>
  <cs:errorBar>
    <cs:lnRef idx="0"/>
    <cs:fillRef idx="0"/>
    <cs:effectRef idx="0"/>
    <cs:fontRef idx="minor">
      <a:schemeClr val="lt1"/>
    </cs:fontRef>
    <cs:spPr>
      <a:ln w="9525" cap="flat" cmpd="sng" algn="ctr">
        <a:solidFill>
          <a:schemeClr val="lt1">
            <a:lumMod val="95000"/>
          </a:schemeClr>
        </a:solidFill>
        <a:round/>
      </a:ln>
    </cs:spPr>
  </cs:errorBar>
  <cs:floor>
    <cs:lnRef idx="0"/>
    <cs:fillRef idx="0"/>
    <cs:effectRef idx="0"/>
    <cs:fontRef idx="minor">
      <a:schemeClr val="lt1"/>
    </cs:fontRef>
  </cs:floor>
  <cs:gridlineMajor>
    <cs:lnRef idx="0"/>
    <cs:fillRef idx="0"/>
    <cs:effectRef idx="0"/>
    <cs:fontRef idx="minor">
      <a:schemeClr val="lt1"/>
    </cs:fontRef>
    <cs:spPr>
      <a:ln w="9525" cap="flat" cmpd="sng" algn="ctr">
        <a:solidFill>
          <a:schemeClr val="lt1">
            <a:lumMod val="95000"/>
            <a:alpha val="10000"/>
          </a:schemeClr>
        </a:solidFill>
        <a:round/>
      </a:ln>
    </cs:spPr>
  </cs:gridlineMajor>
  <cs:gridlineMinor>
    <cs:lnRef idx="0"/>
    <cs:fillRef idx="0"/>
    <cs:effectRef idx="0"/>
    <cs:fontRef idx="minor">
      <a:schemeClr val="lt1"/>
    </cs:fontRef>
    <cs:spPr>
      <a:ln>
        <a:solidFill>
          <a:schemeClr val="lt1">
            <a:lumMod val="95000"/>
            <a:alpha val="5000"/>
          </a:schemeClr>
        </a:solidFill>
      </a:ln>
    </cs:spPr>
  </cs:gridlineMinor>
  <cs:hiLoLine>
    <cs:lnRef idx="0"/>
    <cs:fillRef idx="0"/>
    <cs:effectRef idx="0"/>
    <cs:fontRef idx="minor">
      <a:schemeClr val="lt1"/>
    </cs:fontRef>
    <cs:spPr>
      <a:ln w="9525">
        <a:solidFill>
          <a:schemeClr val="lt1">
            <a:lumMod val="95000"/>
            <a:alpha val="54000"/>
          </a:schemeClr>
        </a:solidFill>
        <a:prstDash val="dash"/>
      </a:ln>
    </cs:spPr>
  </cs:hiLoLine>
  <cs:leaderLine>
    <cs:lnRef idx="0"/>
    <cs:fillRef idx="0"/>
    <cs:effectRef idx="0"/>
    <cs:fontRef idx="minor">
      <a:schemeClr val="lt1"/>
    </cs:fontRef>
    <cs:spPr>
      <a:ln w="9525">
        <a:solidFill>
          <a:schemeClr val="lt1">
            <a:lumMod val="95000"/>
            <a:alpha val="54000"/>
          </a:schemeClr>
        </a:solidFill>
      </a:ln>
    </cs:spPr>
  </cs:leaderLine>
  <cs:legend>
    <cs:lnRef idx="0"/>
    <cs:fillRef idx="0"/>
    <cs:effectRef idx="0"/>
    <cs:fontRef idx="minor">
      <a:schemeClr val="lt1">
        <a:lumMod val="85000"/>
      </a:schemeClr>
    </cs:fontRef>
    <cs:defRPr sz="900" kern="1200"/>
  </cs:legend>
  <cs:plotArea>
    <cs:lnRef idx="0"/>
    <cs:fillRef idx="0"/>
    <cs:effectRef idx="0"/>
    <cs:fontRef idx="minor">
      <a:schemeClr val="lt1"/>
    </cs:fontRef>
  </cs:plotArea>
  <cs:plotArea3D>
    <cs:lnRef idx="0"/>
    <cs:fillRef idx="0"/>
    <cs:effectRef idx="0"/>
    <cs:fontRef idx="minor">
      <a:schemeClr val="lt1"/>
    </cs:fontRef>
  </cs:plotArea3D>
  <cs:seriesAxis>
    <cs:lnRef idx="0"/>
    <cs:fillRef idx="0"/>
    <cs:effectRef idx="0"/>
    <cs:fontRef idx="minor">
      <a:schemeClr val="lt1">
        <a:lumMod val="85000"/>
      </a:schemeClr>
    </cs:fontRef>
    <cs:spPr>
      <a:ln w="12700" cap="flat" cmpd="sng" algn="ctr">
        <a:solidFill>
          <a:schemeClr val="lt1">
            <a:lumMod val="95000"/>
            <a:alpha val="54000"/>
          </a:schemeClr>
        </a:solidFill>
        <a:round/>
      </a:ln>
    </cs:spPr>
    <cs:defRPr sz="900" kern="1200"/>
  </cs:seriesAxis>
  <cs:seriesLine>
    <cs:lnRef idx="0"/>
    <cs:fillRef idx="0"/>
    <cs:effectRef idx="0"/>
    <cs:fontRef idx="minor">
      <a:schemeClr val="lt1"/>
    </cs:fontRef>
    <cs:spPr>
      <a:ln w="9525" cap="flat" cmpd="sng" algn="ctr">
        <a:solidFill>
          <a:schemeClr val="lt1">
            <a:lumMod val="95000"/>
            <a:alpha val="54000"/>
          </a:schemeClr>
        </a:solidFill>
        <a:round/>
      </a:ln>
    </cs:spPr>
  </cs:seriesLine>
  <cs:title>
    <cs:lnRef idx="0"/>
    <cs:fillRef idx="0"/>
    <cs:effectRef idx="0"/>
    <cs:fontRef idx="minor">
      <a:schemeClr val="lt1">
        <a:lumMod val="95000"/>
      </a:schemeClr>
    </cs:fontRef>
    <cs:defRPr sz="1600" b="1" kern="1200" spc="100" baseline="0">
      <a:effectLst>
        <a:outerShdw blurRad="50800" dist="38100" dir="5400000" algn="t" rotWithShape="0">
          <a:prstClr val="black">
            <a:alpha val="40000"/>
          </a:prstClr>
        </a:outerShdw>
      </a:effectLst>
    </cs:defRPr>
  </cs:title>
  <cs:trendline>
    <cs:lnRef idx="0">
      <cs:styleClr val="auto"/>
    </cs:lnRef>
    <cs:fillRef idx="0"/>
    <cs:effectRef idx="0"/>
    <cs:fontRef idx="minor">
      <a:schemeClr val="lt1"/>
    </cs:fontRef>
    <cs:spPr>
      <a:ln w="19050" cap="rnd">
        <a:solidFill>
          <a:schemeClr val="phClr"/>
        </a:solidFill>
      </a:ln>
    </cs:spPr>
  </cs:trendline>
  <cs:trendlineLabel>
    <cs:lnRef idx="0"/>
    <cs:fillRef idx="0"/>
    <cs:effectRef idx="0"/>
    <cs:fontRef idx="minor">
      <a:schemeClr val="lt1">
        <a:lumMod val="85000"/>
      </a:schemeClr>
    </cs:fontRef>
    <cs:defRPr sz="900" kern="1200"/>
  </cs:trendlineLabel>
  <cs:upBar>
    <cs:lnRef idx="0"/>
    <cs:fillRef idx="0"/>
    <cs:effectRef idx="0"/>
    <cs:fontRef idx="minor">
      <a:schemeClr val="lt1"/>
    </cs:fontRef>
    <cs:spPr>
      <a:solidFill>
        <a:schemeClr val="lt1"/>
      </a:solidFill>
      <a:ln w="9525">
        <a:solidFill>
          <a:schemeClr val="lt1">
            <a:lumMod val="95000"/>
            <a:alpha val="54000"/>
          </a:schemeClr>
        </a:solidFill>
      </a:ln>
    </cs:spPr>
  </cs:upBar>
  <cs:valueAxis>
    <cs:lnRef idx="0"/>
    <cs:fillRef idx="0"/>
    <cs:effectRef idx="0"/>
    <cs:fontRef idx="minor">
      <a:schemeClr val="lt1">
        <a:lumMod val="85000"/>
      </a:schemeClr>
    </cs:fontRef>
    <cs:defRPr sz="900" kern="1200"/>
  </cs:valueAxis>
  <cs:wall>
    <cs:lnRef idx="0"/>
    <cs:fillRef idx="0"/>
    <cs:effectRef idx="0"/>
    <cs:fontRef idx="minor">
      <a:schemeClr val="lt1"/>
    </cs:fontRef>
  </cs:wall>
</cs:chartStyle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emf"/><Relationship Id="rId1" Type="http://schemas.openxmlformats.org/officeDocument/2006/relationships/image" Target="../media/image1.emf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vmlDrawing1.vml.rels><?xml version="1.0" encoding="UTF-8" standalone="yes"?>
<Relationships xmlns="http://schemas.openxmlformats.org/package/2006/relationships"><Relationship Id="rId2" Type="http://schemas.openxmlformats.org/officeDocument/2006/relationships/image" Target="../media/image4.emf"/><Relationship Id="rId1" Type="http://schemas.openxmlformats.org/officeDocument/2006/relationships/image" Target="../media/image3.emf"/></Relationships>
</file>

<file path=xl/drawings/drawing1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0</xdr:col>
          <xdr:colOff>320040</xdr:colOff>
          <xdr:row>0</xdr:row>
          <xdr:rowOff>99060</xdr:rowOff>
        </xdr:from>
        <xdr:to>
          <xdr:col>13</xdr:col>
          <xdr:colOff>556260</xdr:colOff>
          <xdr:row>11</xdr:row>
          <xdr:rowOff>114300</xdr:rowOff>
        </xdr:to>
        <xdr:pic>
          <xdr:nvPicPr>
            <xdr:cNvPr id="11" name="Employee Data">
              <a:extLst>
                <a:ext uri="{FF2B5EF4-FFF2-40B4-BE49-F238E27FC236}">
                  <a16:creationId xmlns:a16="http://schemas.microsoft.com/office/drawing/2014/main" id="{0F3B5572-FD53-439D-A607-633118DD87C8}"/>
                </a:ext>
              </a:extLst>
            </xdr:cNvPr>
            <xdr:cNvPicPr>
              <a:picLocks noChangeAspect="1" noChangeArrowheads="1"/>
              <a:extLst>
                <a:ext uri="{84589F7E-364E-4C9E-8A38-B11213B215E9}">
                  <a14:cameraTool cellRange="#REF!" spid="_x0000_s2108"/>
                </a:ext>
              </a:extLst>
            </xdr:cNvPicPr>
          </xdr:nvPicPr>
          <xdr:blipFill>
            <a:blip xmlns:r="http://schemas.openxmlformats.org/officeDocument/2006/relationships" r:embed="rId1"/>
            <a:srcRect/>
            <a:stretch>
              <a:fillRect/>
            </a:stretch>
          </xdr:blipFill>
          <xdr:spPr bwMode="auto">
            <a:xfrm>
              <a:off x="320040" y="99060"/>
              <a:ext cx="8161020" cy="2026920"/>
            </a:xfrm>
            <a:prstGeom prst="rect">
              <a:avLst/>
            </a:prstGeom>
            <a:solidFill>
              <a:srgbClr val="FFFFFF" mc:Ignorable="a14" a14:legacySpreadsheetColorIndex="9"/>
            </a:solidFill>
            <a:ln w="9525">
              <a:solidFill>
                <a:srgbClr val="000000" mc:Ignorable="a14" a14:legacySpreadsheetColorIndex="64"/>
              </a:solidFill>
              <a:miter lim="800000"/>
              <a:headEnd/>
              <a:tailEnd/>
            </a:ln>
          </xdr:spPr>
        </xdr:pic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0</xdr:col>
          <xdr:colOff>372322</xdr:colOff>
          <xdr:row>11</xdr:row>
          <xdr:rowOff>84455</xdr:rowOff>
        </xdr:from>
        <xdr:to>
          <xdr:col>8</xdr:col>
          <xdr:colOff>433282</xdr:colOff>
          <xdr:row>26</xdr:row>
          <xdr:rowOff>92075</xdr:rowOff>
        </xdr:to>
        <xdr:pic>
          <xdr:nvPicPr>
            <xdr:cNvPr id="12" name="Chart 1">
              <a:extLst>
                <a:ext uri="{FF2B5EF4-FFF2-40B4-BE49-F238E27FC236}">
                  <a16:creationId xmlns:a16="http://schemas.microsoft.com/office/drawing/2014/main" id="{D6F875D3-C00A-4C4A-A1C7-BF74FB325E0A}"/>
                </a:ext>
              </a:extLst>
            </xdr:cNvPr>
            <xdr:cNvPicPr>
              <a:picLocks noChangeAspect="1" noChangeArrowheads="1"/>
              <a:extLst>
                <a:ext uri="{84589F7E-364E-4C9E-8A38-B11213B215E9}">
                  <a14:cameraTool cellRange="Sales!$H$11:$N$25" spid="_x0000_s2109"/>
                </a:ext>
              </a:extLst>
            </xdr:cNvPicPr>
          </xdr:nvPicPr>
          <xdr:blipFill>
            <a:blip xmlns:r="http://schemas.openxmlformats.org/officeDocument/2006/relationships" r:embed="rId2"/>
            <a:srcRect/>
            <a:stretch>
              <a:fillRect/>
            </a:stretch>
          </xdr:blipFill>
          <xdr:spPr bwMode="auto">
            <a:xfrm>
              <a:off x="372322" y="2133388"/>
              <a:ext cx="4937760" cy="2801620"/>
            </a:xfrm>
            <a:prstGeom prst="rect">
              <a:avLst/>
            </a:prstGeom>
            <a:solidFill>
              <a:srgbClr val="FFFFFF" mc:Ignorable="a14" a14:legacySpreadsheetColorIndex="9"/>
            </a:solidFill>
            <a:ln w="9525">
              <a:solidFill>
                <a:srgbClr val="000000" mc:Ignorable="a14" a14:legacySpreadsheetColorIndex="64"/>
              </a:solidFill>
              <a:miter lim="800000"/>
              <a:headEnd/>
              <a:tailEnd/>
            </a:ln>
          </xdr:spPr>
        </xdr:pic>
        <xdr:clientData/>
      </xdr:twoCellAnchor>
    </mc:Choice>
    <mc:Fallback/>
  </mc:AlternateContent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7</xdr:col>
      <xdr:colOff>152400</xdr:colOff>
      <xdr:row>10</xdr:row>
      <xdr:rowOff>83820</xdr:rowOff>
    </xdr:from>
    <xdr:to>
      <xdr:col>13</xdr:col>
      <xdr:colOff>472440</xdr:colOff>
      <xdr:row>24</xdr:row>
      <xdr:rowOff>113347</xdr:rowOff>
    </xdr:to>
    <xdr:graphicFrame macro="">
      <xdr:nvGraphicFramePr>
        <xdr:cNvPr id="2" name="Sales">
          <a:extLst>
            <a:ext uri="{FF2B5EF4-FFF2-40B4-BE49-F238E27FC236}">
              <a16:creationId xmlns:a16="http://schemas.microsoft.com/office/drawing/2014/main" id="{3567B3EF-1DE2-4FF5-A150-4790EC23739F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1.vml"/><Relationship Id="rId1" Type="http://schemas.openxmlformats.org/officeDocument/2006/relationships/drawing" Target="../drawings/drawing1.xm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327A3CD-53D1-4632-A0BD-DD449D69A78C}">
  <dimension ref="A1"/>
  <sheetViews>
    <sheetView tabSelected="1" zoomScale="90" zoomScaleNormal="90" workbookViewId="0">
      <selection activeCell="K18" sqref="K18"/>
    </sheetView>
  </sheetViews>
  <sheetFormatPr defaultRowHeight="14.5"/>
  <sheetData/>
  <pageMargins left="0.7" right="0.7" top="0.75" bottom="0.75" header="0.3" footer="0.3"/>
  <drawing r:id="rId1"/>
  <legacy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E9630F0-3BD9-4CF0-9B7A-0376234133AE}">
  <dimension ref="A1:I8"/>
  <sheetViews>
    <sheetView workbookViewId="0">
      <selection sqref="A1:I8"/>
    </sheetView>
  </sheetViews>
  <sheetFormatPr defaultRowHeight="14.5"/>
  <cols>
    <col min="1" max="1" width="15.453125" bestFit="1" customWidth="1"/>
    <col min="2" max="2" width="10.08984375" bestFit="1" customWidth="1"/>
    <col min="3" max="6" width="9.54296875" bestFit="1" customWidth="1"/>
    <col min="7" max="7" width="10.54296875" bestFit="1" customWidth="1"/>
    <col min="8" max="8" width="9.54296875" bestFit="1" customWidth="1"/>
    <col min="9" max="9" width="17.90625" bestFit="1" customWidth="1"/>
  </cols>
  <sheetData>
    <row r="1" spans="1:9">
      <c r="A1" s="28" t="s">
        <v>1</v>
      </c>
      <c r="B1" s="28"/>
      <c r="C1" s="28"/>
      <c r="D1" s="28"/>
      <c r="E1" s="28"/>
      <c r="F1" s="28"/>
      <c r="G1" s="28"/>
      <c r="H1" s="28"/>
      <c r="I1" s="28"/>
    </row>
    <row r="2" spans="1:9">
      <c r="B2" s="1" t="s">
        <v>2</v>
      </c>
      <c r="C2" s="1" t="s">
        <v>3</v>
      </c>
      <c r="D2" s="1" t="s">
        <v>4</v>
      </c>
      <c r="E2" s="1" t="s">
        <v>5</v>
      </c>
      <c r="F2" s="1" t="s">
        <v>6</v>
      </c>
      <c r="G2" s="1" t="s">
        <v>7</v>
      </c>
      <c r="H2" s="1" t="s">
        <v>8</v>
      </c>
      <c r="I2" s="1" t="s">
        <v>9</v>
      </c>
    </row>
    <row r="3" spans="1:9">
      <c r="A3" s="2" t="s">
        <v>10</v>
      </c>
      <c r="B3" s="3">
        <v>10000</v>
      </c>
      <c r="C3" s="3">
        <v>1250</v>
      </c>
      <c r="D3" s="3">
        <v>1300</v>
      </c>
      <c r="E3" s="3">
        <v>1350</v>
      </c>
      <c r="F3" s="3">
        <v>1400</v>
      </c>
      <c r="G3" s="3">
        <v>1450</v>
      </c>
      <c r="H3" s="3">
        <v>1500</v>
      </c>
      <c r="I3" s="3">
        <f t="shared" ref="I3:I8" si="0">SUM(B3:H3)</f>
        <v>18250</v>
      </c>
    </row>
    <row r="4" spans="1:9">
      <c r="A4" s="2" t="s">
        <v>11</v>
      </c>
      <c r="B4" s="3">
        <v>1250</v>
      </c>
      <c r="C4" s="3">
        <v>1100</v>
      </c>
      <c r="D4" s="3">
        <v>1100</v>
      </c>
      <c r="E4" s="3">
        <v>1050</v>
      </c>
      <c r="F4" s="3">
        <v>1000</v>
      </c>
      <c r="G4" s="3">
        <v>975</v>
      </c>
      <c r="H4" s="3">
        <v>940</v>
      </c>
      <c r="I4" s="3">
        <f t="shared" si="0"/>
        <v>7415</v>
      </c>
    </row>
    <row r="5" spans="1:9">
      <c r="A5" s="2" t="s">
        <v>12</v>
      </c>
      <c r="B5" s="3">
        <v>1500</v>
      </c>
      <c r="C5" s="3">
        <v>800</v>
      </c>
      <c r="D5" s="3">
        <v>1550</v>
      </c>
      <c r="E5" s="3">
        <v>1600</v>
      </c>
      <c r="F5" s="3">
        <v>1650</v>
      </c>
      <c r="G5" s="3">
        <v>2050</v>
      </c>
      <c r="H5" s="3">
        <v>2310</v>
      </c>
      <c r="I5" s="3">
        <f t="shared" si="0"/>
        <v>11460</v>
      </c>
    </row>
    <row r="6" spans="1:9">
      <c r="A6" s="2" t="s">
        <v>13</v>
      </c>
      <c r="B6" s="3">
        <v>1750</v>
      </c>
      <c r="C6" s="3">
        <v>600</v>
      </c>
      <c r="D6" s="3">
        <v>1566.6666666666699</v>
      </c>
      <c r="E6" s="3">
        <v>1583.3333333333301</v>
      </c>
      <c r="F6" s="3">
        <v>1600</v>
      </c>
      <c r="G6" s="3">
        <v>2091.6666666666702</v>
      </c>
      <c r="H6" s="3">
        <v>2393.3333333333298</v>
      </c>
      <c r="I6" s="3">
        <f t="shared" si="0"/>
        <v>11585</v>
      </c>
    </row>
    <row r="7" spans="1:9">
      <c r="A7" s="2" t="s">
        <v>14</v>
      </c>
      <c r="B7" s="3">
        <v>2000</v>
      </c>
      <c r="C7" s="3">
        <v>375</v>
      </c>
      <c r="D7" s="3">
        <v>1691.6666666666699</v>
      </c>
      <c r="E7" s="3">
        <v>1708.3333333333301</v>
      </c>
      <c r="F7" s="3">
        <v>1725</v>
      </c>
      <c r="G7" s="3">
        <v>2391.6666666666702</v>
      </c>
      <c r="H7" s="3">
        <v>2798.3333333333298</v>
      </c>
      <c r="I7" s="3">
        <f t="shared" si="0"/>
        <v>12690</v>
      </c>
    </row>
    <row r="8" spans="1:9">
      <c r="A8" s="2" t="s">
        <v>15</v>
      </c>
      <c r="B8" s="3">
        <f t="shared" ref="B8:H8" si="1">SUM(B3:B7)</f>
        <v>16500</v>
      </c>
      <c r="C8" s="3">
        <f t="shared" si="1"/>
        <v>4125</v>
      </c>
      <c r="D8" s="3">
        <f t="shared" si="1"/>
        <v>7208.3333333333394</v>
      </c>
      <c r="E8" s="3">
        <f t="shared" si="1"/>
        <v>7291.6666666666606</v>
      </c>
      <c r="F8" s="3">
        <f t="shared" si="1"/>
        <v>7375</v>
      </c>
      <c r="G8" s="3">
        <f t="shared" si="1"/>
        <v>8958.3333333333394</v>
      </c>
      <c r="H8" s="3">
        <f t="shared" si="1"/>
        <v>9941.6666666666606</v>
      </c>
      <c r="I8" s="3">
        <f t="shared" si="0"/>
        <v>61400</v>
      </c>
    </row>
  </sheetData>
  <mergeCells count="1">
    <mergeCell ref="A1:I1"/>
  </mergeCells>
  <pageMargins left="0.7" right="0.7" top="0.75" bottom="0.75" header="0.3" footer="0.3"/>
  <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65BF267-3284-4182-B41E-2C7431C70079}">
  <dimension ref="A1:F59"/>
  <sheetViews>
    <sheetView workbookViewId="0">
      <selection activeCell="I2" sqref="I2"/>
    </sheetView>
  </sheetViews>
  <sheetFormatPr defaultRowHeight="14.5"/>
  <cols>
    <col min="1" max="4" width="12.6328125" style="19" customWidth="1"/>
    <col min="5" max="6" width="13.36328125" style="19" customWidth="1"/>
  </cols>
  <sheetData>
    <row r="1" spans="1:6">
      <c r="A1" s="31">
        <v>45291</v>
      </c>
      <c r="B1" s="32"/>
      <c r="C1" s="33">
        <v>45657</v>
      </c>
      <c r="D1" s="34"/>
      <c r="E1" s="33">
        <v>45657</v>
      </c>
      <c r="F1" s="34"/>
    </row>
    <row r="2" spans="1:6">
      <c r="A2" s="35" t="s">
        <v>48</v>
      </c>
      <c r="B2" s="36"/>
      <c r="C2" s="35" t="s">
        <v>49</v>
      </c>
      <c r="D2" s="36"/>
      <c r="E2" s="35" t="s">
        <v>50</v>
      </c>
      <c r="F2" s="36"/>
    </row>
    <row r="3" spans="1:6">
      <c r="A3" s="29" t="s">
        <v>51</v>
      </c>
      <c r="B3" s="30"/>
      <c r="C3" s="20"/>
      <c r="D3" s="21"/>
      <c r="E3" s="29" t="s">
        <v>51</v>
      </c>
      <c r="F3" s="30"/>
    </row>
    <row r="4" spans="1:6">
      <c r="A4" s="22" t="s">
        <v>52</v>
      </c>
      <c r="B4" s="22" t="s">
        <v>53</v>
      </c>
      <c r="C4" s="22" t="s">
        <v>52</v>
      </c>
      <c r="D4" s="22" t="s">
        <v>53</v>
      </c>
      <c r="E4" s="22" t="s">
        <v>52</v>
      </c>
      <c r="F4" s="22" t="s">
        <v>53</v>
      </c>
    </row>
    <row r="5" spans="1:6">
      <c r="A5" s="22"/>
      <c r="B5" s="22"/>
      <c r="C5" s="22"/>
      <c r="D5" s="22"/>
      <c r="E5" s="22"/>
      <c r="F5" s="22"/>
    </row>
    <row r="6" spans="1:6">
      <c r="A6" s="23"/>
      <c r="B6" s="23"/>
      <c r="C6" s="24"/>
      <c r="D6" s="24"/>
      <c r="E6" s="24"/>
      <c r="F6" s="24"/>
    </row>
    <row r="7" spans="1:6">
      <c r="A7" s="24">
        <v>109403.08999999998</v>
      </c>
      <c r="B7" s="24"/>
      <c r="C7" s="24"/>
      <c r="D7" s="24"/>
      <c r="E7" s="25">
        <v>109403.08999999998</v>
      </c>
      <c r="F7" s="25">
        <v>0</v>
      </c>
    </row>
    <row r="8" spans="1:6">
      <c r="A8" s="24">
        <v>45972</v>
      </c>
      <c r="B8" s="24"/>
      <c r="C8" s="24"/>
      <c r="D8" s="24"/>
      <c r="E8" s="25">
        <v>45972</v>
      </c>
      <c r="F8" s="25">
        <v>0</v>
      </c>
    </row>
    <row r="9" spans="1:6">
      <c r="A9" s="24">
        <v>1149.19</v>
      </c>
      <c r="B9" s="24"/>
      <c r="C9" s="24"/>
      <c r="D9" s="24">
        <v>3781.2604499999998</v>
      </c>
      <c r="E9" s="25">
        <v>0</v>
      </c>
      <c r="F9" s="25">
        <v>2632.0704499999997</v>
      </c>
    </row>
    <row r="10" spans="1:6">
      <c r="A10" s="24">
        <v>101681</v>
      </c>
      <c r="B10" s="24"/>
      <c r="C10" s="24">
        <v>95700</v>
      </c>
      <c r="D10" s="24">
        <v>0</v>
      </c>
      <c r="E10" s="25">
        <v>197381</v>
      </c>
      <c r="F10" s="25">
        <v>0</v>
      </c>
    </row>
    <row r="11" spans="1:6">
      <c r="A11" s="24">
        <v>24000</v>
      </c>
      <c r="B11" s="23"/>
      <c r="C11" s="23"/>
      <c r="D11" s="23"/>
      <c r="E11" s="25">
        <v>24000</v>
      </c>
      <c r="F11" s="25">
        <v>0</v>
      </c>
    </row>
    <row r="12" spans="1:6">
      <c r="A12" s="24">
        <v>332590</v>
      </c>
      <c r="B12" s="24"/>
      <c r="C12" s="24"/>
      <c r="D12" s="24"/>
      <c r="E12" s="25">
        <v>332590</v>
      </c>
      <c r="F12" s="25">
        <v>0</v>
      </c>
    </row>
    <row r="13" spans="1:6">
      <c r="A13" s="24"/>
      <c r="B13" s="24">
        <v>81559.5</v>
      </c>
      <c r="C13" s="24"/>
      <c r="D13" s="24">
        <v>35109.5</v>
      </c>
      <c r="E13" s="25">
        <v>0</v>
      </c>
      <c r="F13" s="25">
        <v>116669</v>
      </c>
    </row>
    <row r="14" spans="1:6">
      <c r="A14" s="24"/>
      <c r="B14" s="24"/>
      <c r="C14" s="24"/>
      <c r="D14" s="24"/>
      <c r="E14" s="25">
        <v>0</v>
      </c>
      <c r="F14" s="25">
        <v>0</v>
      </c>
    </row>
    <row r="15" spans="1:6">
      <c r="A15" s="24"/>
      <c r="B15" s="24"/>
      <c r="C15" s="24"/>
      <c r="D15" s="24"/>
      <c r="E15" s="25">
        <v>0</v>
      </c>
      <c r="F15" s="25">
        <v>0</v>
      </c>
    </row>
    <row r="16" spans="1:6">
      <c r="A16" s="24"/>
      <c r="B16" s="24">
        <v>8767.1499999999942</v>
      </c>
      <c r="C16" s="24"/>
      <c r="D16" s="24"/>
      <c r="E16" s="25">
        <v>0</v>
      </c>
      <c r="F16" s="25">
        <v>8767.1499999999942</v>
      </c>
    </row>
    <row r="17" spans="1:6">
      <c r="A17" s="24"/>
      <c r="B17" s="24">
        <v>1706.65</v>
      </c>
      <c r="C17" s="24"/>
      <c r="D17" s="24"/>
      <c r="E17" s="25">
        <v>0</v>
      </c>
      <c r="F17" s="25">
        <v>1706.65</v>
      </c>
    </row>
    <row r="18" spans="1:6">
      <c r="A18" s="24"/>
      <c r="B18" s="24">
        <v>87.93</v>
      </c>
      <c r="C18" s="24"/>
      <c r="D18" s="24"/>
      <c r="E18" s="25">
        <v>0</v>
      </c>
      <c r="F18" s="25">
        <v>87.93</v>
      </c>
    </row>
    <row r="19" spans="1:6">
      <c r="A19" s="24"/>
      <c r="B19" s="24">
        <v>26.05</v>
      </c>
      <c r="C19" s="24"/>
      <c r="D19" s="24"/>
      <c r="E19" s="25">
        <v>0</v>
      </c>
      <c r="F19" s="25">
        <v>26.05</v>
      </c>
    </row>
    <row r="20" spans="1:6">
      <c r="A20" s="24"/>
      <c r="B20" s="24">
        <v>2236.66</v>
      </c>
      <c r="C20" s="24"/>
      <c r="D20" s="24"/>
      <c r="E20" s="25">
        <v>0</v>
      </c>
      <c r="F20" s="25">
        <v>2236.66</v>
      </c>
    </row>
    <row r="21" spans="1:6">
      <c r="A21" s="24"/>
      <c r="B21" s="24"/>
      <c r="C21" s="24"/>
      <c r="D21" s="24">
        <v>52183</v>
      </c>
      <c r="E21" s="25">
        <v>0</v>
      </c>
      <c r="F21" s="25">
        <v>52183</v>
      </c>
    </row>
    <row r="22" spans="1:6">
      <c r="A22" s="24"/>
      <c r="B22" s="24">
        <v>0</v>
      </c>
      <c r="C22" s="24"/>
      <c r="D22" s="24">
        <v>197.26</v>
      </c>
      <c r="E22" s="25">
        <v>0</v>
      </c>
      <c r="F22" s="25">
        <v>197.26</v>
      </c>
    </row>
    <row r="23" spans="1:6">
      <c r="A23" s="24"/>
      <c r="B23" s="24">
        <v>80000</v>
      </c>
      <c r="C23" s="24"/>
      <c r="D23" s="24"/>
      <c r="E23" s="25">
        <v>0</v>
      </c>
      <c r="F23" s="25">
        <v>80000</v>
      </c>
    </row>
    <row r="24" spans="1:6">
      <c r="A24" s="23"/>
      <c r="B24" s="23"/>
      <c r="C24" s="23"/>
      <c r="D24" s="23"/>
      <c r="E24" s="25">
        <v>0</v>
      </c>
      <c r="F24" s="25">
        <v>0</v>
      </c>
    </row>
    <row r="25" spans="1:6">
      <c r="A25" s="24"/>
      <c r="B25" s="24"/>
      <c r="C25" s="24"/>
      <c r="D25" s="24"/>
      <c r="E25" s="25">
        <v>0</v>
      </c>
      <c r="F25" s="25">
        <v>0</v>
      </c>
    </row>
    <row r="26" spans="1:6">
      <c r="A26" s="24"/>
      <c r="B26" s="24">
        <v>225000</v>
      </c>
      <c r="C26" s="24"/>
      <c r="D26" s="24"/>
      <c r="E26" s="25">
        <v>0</v>
      </c>
      <c r="F26" s="25">
        <v>225000</v>
      </c>
    </row>
    <row r="27" spans="1:6">
      <c r="A27" s="24"/>
      <c r="B27" s="24">
        <v>90264.99</v>
      </c>
      <c r="C27" s="24"/>
      <c r="D27" s="24"/>
      <c r="E27" s="25">
        <v>0</v>
      </c>
      <c r="F27" s="25">
        <v>90264.99</v>
      </c>
    </row>
    <row r="28" spans="1:6">
      <c r="A28" s="24"/>
      <c r="B28" s="24"/>
      <c r="C28" s="24"/>
      <c r="D28" s="24"/>
      <c r="E28" s="25">
        <v>0</v>
      </c>
      <c r="F28" s="25">
        <v>0</v>
      </c>
    </row>
    <row r="29" spans="1:6">
      <c r="A29" s="24"/>
      <c r="B29" s="24"/>
      <c r="C29" s="24"/>
      <c r="D29" s="24"/>
      <c r="E29" s="25">
        <v>0</v>
      </c>
      <c r="F29" s="25">
        <v>0</v>
      </c>
    </row>
    <row r="30" spans="1:6">
      <c r="A30" s="24"/>
      <c r="B30" s="24">
        <v>1589021</v>
      </c>
      <c r="C30" s="24"/>
      <c r="D30" s="24"/>
      <c r="E30" s="25">
        <v>0</v>
      </c>
      <c r="F30" s="25">
        <v>1589021</v>
      </c>
    </row>
    <row r="31" spans="1:6">
      <c r="A31" s="24">
        <v>61111</v>
      </c>
      <c r="B31" s="24"/>
      <c r="C31" s="24"/>
      <c r="D31" s="24"/>
      <c r="E31" s="25">
        <v>61111</v>
      </c>
      <c r="F31" s="25">
        <v>0</v>
      </c>
    </row>
    <row r="32" spans="1:6">
      <c r="A32" s="24">
        <v>15405.82</v>
      </c>
      <c r="B32" s="24"/>
      <c r="C32" s="24"/>
      <c r="D32" s="24"/>
      <c r="E32" s="25">
        <v>15405.82</v>
      </c>
      <c r="F32" s="25">
        <v>0</v>
      </c>
    </row>
    <row r="33" spans="1:6">
      <c r="A33" s="24"/>
      <c r="B33" s="24"/>
      <c r="C33" s="24">
        <v>1025341.69</v>
      </c>
      <c r="D33" s="24"/>
      <c r="E33" s="25">
        <v>1025341.69</v>
      </c>
      <c r="F33" s="25">
        <v>0</v>
      </c>
    </row>
    <row r="34" spans="1:6">
      <c r="A34" s="24">
        <v>1132485</v>
      </c>
      <c r="B34" s="24"/>
      <c r="C34" s="24"/>
      <c r="D34" s="24">
        <v>1132485</v>
      </c>
      <c r="E34" s="25">
        <v>0</v>
      </c>
      <c r="F34" s="25">
        <v>0</v>
      </c>
    </row>
    <row r="35" spans="1:6">
      <c r="A35" s="24"/>
      <c r="B35" s="24">
        <v>19445</v>
      </c>
      <c r="C35" s="24">
        <v>19445</v>
      </c>
      <c r="D35" s="24"/>
      <c r="E35" s="25">
        <v>0</v>
      </c>
      <c r="F35" s="25">
        <v>0</v>
      </c>
    </row>
    <row r="36" spans="1:6">
      <c r="A36" s="24"/>
      <c r="B36" s="24">
        <v>16641</v>
      </c>
      <c r="C36" s="24">
        <v>16641</v>
      </c>
      <c r="D36" s="24"/>
      <c r="E36" s="25">
        <v>0</v>
      </c>
      <c r="F36" s="25">
        <v>0</v>
      </c>
    </row>
    <row r="37" spans="1:6">
      <c r="A37" s="24">
        <v>24642.689999999995</v>
      </c>
      <c r="B37" s="24"/>
      <c r="C37" s="24"/>
      <c r="D37" s="24">
        <v>24642.689999999995</v>
      </c>
      <c r="E37" s="25">
        <v>0</v>
      </c>
      <c r="F37" s="25">
        <v>0</v>
      </c>
    </row>
    <row r="38" spans="1:6">
      <c r="A38" s="24"/>
      <c r="B38" s="24">
        <v>825</v>
      </c>
      <c r="C38" s="24"/>
      <c r="D38" s="24"/>
      <c r="E38" s="25">
        <v>0</v>
      </c>
      <c r="F38" s="25">
        <v>825</v>
      </c>
    </row>
    <row r="39" spans="1:6">
      <c r="A39" s="23"/>
      <c r="B39" s="23"/>
      <c r="C39" s="23"/>
      <c r="D39" s="23"/>
      <c r="E39" s="25">
        <v>0</v>
      </c>
      <c r="F39" s="25">
        <v>0</v>
      </c>
    </row>
    <row r="40" spans="1:6">
      <c r="A40" s="23"/>
      <c r="B40" s="23"/>
      <c r="C40" s="23"/>
      <c r="D40" s="23"/>
      <c r="E40" s="25">
        <v>0</v>
      </c>
      <c r="F40" s="25">
        <v>0</v>
      </c>
    </row>
    <row r="41" spans="1:6">
      <c r="A41" s="24">
        <v>57600</v>
      </c>
      <c r="B41" s="24"/>
      <c r="C41" s="24"/>
      <c r="D41" s="24"/>
      <c r="E41" s="25">
        <v>57600</v>
      </c>
      <c r="F41" s="25">
        <v>0</v>
      </c>
    </row>
    <row r="42" spans="1:6">
      <c r="A42" s="24">
        <v>21905</v>
      </c>
      <c r="B42" s="23"/>
      <c r="C42" s="23"/>
      <c r="D42" s="23"/>
      <c r="E42" s="25">
        <v>21905</v>
      </c>
      <c r="F42" s="25">
        <v>0</v>
      </c>
    </row>
    <row r="43" spans="1:6">
      <c r="A43" s="24">
        <v>5621.45</v>
      </c>
      <c r="B43" s="24"/>
      <c r="C43" s="24"/>
      <c r="D43" s="24"/>
      <c r="E43" s="25">
        <v>5621.45</v>
      </c>
      <c r="F43" s="25">
        <v>0</v>
      </c>
    </row>
    <row r="44" spans="1:6">
      <c r="A44" s="24"/>
      <c r="B44" s="24"/>
      <c r="C44" s="24">
        <v>35109.5</v>
      </c>
      <c r="D44" s="24"/>
      <c r="E44" s="25">
        <v>35109.5</v>
      </c>
      <c r="F44" s="25">
        <v>0</v>
      </c>
    </row>
    <row r="45" spans="1:6">
      <c r="A45" s="24">
        <v>141198.14000000001</v>
      </c>
      <c r="B45" s="24"/>
      <c r="C45" s="24"/>
      <c r="D45" s="24"/>
      <c r="E45" s="25">
        <v>141198.14000000001</v>
      </c>
      <c r="F45" s="25">
        <v>0</v>
      </c>
    </row>
    <row r="46" spans="1:6">
      <c r="A46" s="24">
        <v>11528.800000000001</v>
      </c>
      <c r="B46" s="24"/>
      <c r="C46" s="24"/>
      <c r="D46" s="24"/>
      <c r="E46" s="25">
        <v>11528.800000000001</v>
      </c>
      <c r="F46" s="25">
        <v>0</v>
      </c>
    </row>
    <row r="47" spans="1:6">
      <c r="A47" s="24"/>
      <c r="B47" s="24"/>
      <c r="C47" s="24">
        <v>52183</v>
      </c>
      <c r="D47" s="24"/>
      <c r="E47" s="25">
        <v>52183</v>
      </c>
      <c r="F47" s="25">
        <v>0</v>
      </c>
    </row>
    <row r="48" spans="1:6">
      <c r="A48" s="24"/>
      <c r="B48" s="24"/>
      <c r="C48" s="24">
        <v>197.26</v>
      </c>
      <c r="D48" s="24"/>
      <c r="E48" s="25">
        <v>197.26</v>
      </c>
      <c r="F48" s="25">
        <v>0</v>
      </c>
    </row>
    <row r="49" spans="1:6">
      <c r="A49" s="24"/>
      <c r="B49" s="24"/>
      <c r="C49" s="24">
        <v>3781.2604499999998</v>
      </c>
      <c r="D49" s="24"/>
      <c r="E49" s="25">
        <v>3781.2604499999998</v>
      </c>
      <c r="F49" s="25">
        <v>0</v>
      </c>
    </row>
    <row r="50" spans="1:6">
      <c r="A50" s="24">
        <v>29287.75</v>
      </c>
      <c r="B50" s="24"/>
      <c r="C50" s="24"/>
      <c r="D50" s="24"/>
      <c r="E50" s="25">
        <v>29287.75</v>
      </c>
      <c r="F50" s="25">
        <v>0</v>
      </c>
    </row>
    <row r="51" spans="1:6">
      <c r="A51" s="23"/>
      <c r="B51" s="23"/>
      <c r="C51" s="24"/>
      <c r="D51" s="24"/>
      <c r="E51" s="24"/>
      <c r="F51" s="24"/>
    </row>
    <row r="52" spans="1:6">
      <c r="A52" s="24"/>
      <c r="B52" s="24"/>
      <c r="C52" s="24"/>
      <c r="D52" s="24"/>
      <c r="E52" s="24"/>
      <c r="F52" s="24"/>
    </row>
    <row r="53" spans="1:6">
      <c r="A53" s="26" t="s">
        <v>54</v>
      </c>
      <c r="B53" s="26" t="s">
        <v>54</v>
      </c>
      <c r="C53" s="26" t="s">
        <v>54</v>
      </c>
      <c r="D53" s="26" t="s">
        <v>54</v>
      </c>
      <c r="E53" s="26" t="s">
        <v>54</v>
      </c>
      <c r="F53" s="26" t="s">
        <v>54</v>
      </c>
    </row>
    <row r="54" spans="1:6">
      <c r="A54" s="24">
        <f t="shared" ref="A54:D54" si="0">SUM(A7:A50)</f>
        <v>2115580.9299999997</v>
      </c>
      <c r="B54" s="24">
        <f t="shared" si="0"/>
        <v>2115580.9299999997</v>
      </c>
      <c r="C54" s="24">
        <f t="shared" si="0"/>
        <v>1248398.7104499999</v>
      </c>
      <c r="D54" s="24">
        <f t="shared" si="0"/>
        <v>1248398.7104499999</v>
      </c>
      <c r="E54" s="24">
        <v>2169616.7604499999</v>
      </c>
      <c r="F54" s="24">
        <v>2169616.7604499999</v>
      </c>
    </row>
    <row r="56" spans="1:6">
      <c r="B56" s="27"/>
      <c r="E56" s="27"/>
    </row>
    <row r="57" spans="1:6">
      <c r="A57" s="27"/>
      <c r="E57" s="27"/>
    </row>
    <row r="59" spans="1:6">
      <c r="E59" s="27"/>
    </row>
  </sheetData>
  <mergeCells count="8">
    <mergeCell ref="A3:B3"/>
    <mergeCell ref="E3:F3"/>
    <mergeCell ref="A1:B1"/>
    <mergeCell ref="C1:D1"/>
    <mergeCell ref="E1:F1"/>
    <mergeCell ref="A2:B2"/>
    <mergeCell ref="C2:D2"/>
    <mergeCell ref="E2:F2"/>
  </mergeCells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D8C3E6F-6BA5-4D76-B89C-1AC0008DDA22}">
  <dimension ref="A1:J15"/>
  <sheetViews>
    <sheetView workbookViewId="0">
      <selection activeCell="K11" sqref="K11"/>
    </sheetView>
  </sheetViews>
  <sheetFormatPr defaultColWidth="8" defaultRowHeight="14.5"/>
  <cols>
    <col min="1" max="1" width="11.1796875" bestFit="1" customWidth="1"/>
    <col min="2" max="2" width="11.36328125" bestFit="1" customWidth="1"/>
    <col min="3" max="3" width="12.08984375" bestFit="1" customWidth="1"/>
    <col min="4" max="4" width="14.36328125" bestFit="1" customWidth="1"/>
    <col min="5" max="5" width="11.453125" bestFit="1" customWidth="1"/>
    <col min="6" max="6" width="13.6328125" bestFit="1" customWidth="1"/>
    <col min="7" max="7" width="15.1796875" bestFit="1" customWidth="1"/>
    <col min="8" max="8" width="13.81640625" bestFit="1" customWidth="1"/>
    <col min="9" max="9" width="13.90625" bestFit="1" customWidth="1"/>
    <col min="10" max="10" width="23.54296875" bestFit="1" customWidth="1"/>
  </cols>
  <sheetData>
    <row r="1" spans="1:10" s="11" customFormat="1" ht="15.5">
      <c r="A1" s="4" t="s">
        <v>16</v>
      </c>
      <c r="B1" s="4" t="s">
        <v>17</v>
      </c>
      <c r="C1" s="5" t="s">
        <v>18</v>
      </c>
      <c r="D1" s="6" t="s">
        <v>19</v>
      </c>
      <c r="E1" s="7" t="s">
        <v>20</v>
      </c>
      <c r="F1" s="8" t="s">
        <v>21</v>
      </c>
      <c r="G1" s="9" t="s">
        <v>22</v>
      </c>
      <c r="H1" s="9" t="s">
        <v>23</v>
      </c>
      <c r="I1" s="10" t="s">
        <v>24</v>
      </c>
    </row>
    <row r="2" spans="1:10" ht="15.5">
      <c r="A2" s="12" t="s">
        <v>25</v>
      </c>
      <c r="B2" s="12" t="s">
        <v>0</v>
      </c>
      <c r="C2" s="13" t="s">
        <v>26</v>
      </c>
      <c r="D2" s="14">
        <v>348900</v>
      </c>
      <c r="E2" s="15">
        <v>30</v>
      </c>
      <c r="F2" s="16">
        <v>5.2499999999999998E-2</v>
      </c>
      <c r="G2" s="17">
        <v>87225</v>
      </c>
      <c r="H2" s="17" cm="1">
        <f t="array" ref="H2:H10">D2:D10-G2:G10</f>
        <v>261675</v>
      </c>
      <c r="I2" s="18" t="s">
        <v>27</v>
      </c>
    </row>
    <row r="3" spans="1:10" ht="15.5">
      <c r="A3" s="12" t="s">
        <v>28</v>
      </c>
      <c r="B3" s="12" t="s">
        <v>29</v>
      </c>
      <c r="C3" s="13" t="s">
        <v>30</v>
      </c>
      <c r="D3" s="14">
        <v>305650</v>
      </c>
      <c r="E3" s="15">
        <v>15</v>
      </c>
      <c r="F3" s="16">
        <v>4.4999999999999998E-2</v>
      </c>
      <c r="G3" s="17">
        <v>45847.5</v>
      </c>
      <c r="H3" s="17">
        <v>259802.5</v>
      </c>
      <c r="I3" s="18" t="s">
        <v>27</v>
      </c>
    </row>
    <row r="4" spans="1:10" ht="15.5">
      <c r="A4" s="12" t="s">
        <v>31</v>
      </c>
      <c r="B4" s="12" t="s">
        <v>32</v>
      </c>
      <c r="C4" s="13" t="s">
        <v>26</v>
      </c>
      <c r="D4" s="14">
        <v>204950</v>
      </c>
      <c r="E4" s="15">
        <v>15</v>
      </c>
      <c r="F4" s="16">
        <v>4.4999999999999998E-2</v>
      </c>
      <c r="G4" s="17">
        <v>30742.5</v>
      </c>
      <c r="H4" s="17">
        <v>174207.5</v>
      </c>
      <c r="I4" s="18" t="s">
        <v>33</v>
      </c>
    </row>
    <row r="5" spans="1:10" ht="15.5">
      <c r="A5" s="12" t="s">
        <v>34</v>
      </c>
      <c r="B5" s="12" t="s">
        <v>35</v>
      </c>
      <c r="C5" s="13" t="s">
        <v>30</v>
      </c>
      <c r="D5" s="14">
        <v>183000</v>
      </c>
      <c r="E5" s="15">
        <v>30</v>
      </c>
      <c r="F5" s="16">
        <v>5.2499999999999998E-2</v>
      </c>
      <c r="G5" s="17">
        <v>45750</v>
      </c>
      <c r="H5" s="17">
        <v>137250</v>
      </c>
      <c r="I5" s="18" t="s">
        <v>36</v>
      </c>
    </row>
    <row r="6" spans="1:10" ht="15.5">
      <c r="A6" s="13" t="s">
        <v>37</v>
      </c>
      <c r="B6" s="13" t="s">
        <v>38</v>
      </c>
      <c r="C6" s="13" t="s">
        <v>26</v>
      </c>
      <c r="D6" s="14">
        <v>335650</v>
      </c>
      <c r="E6" s="15">
        <v>30</v>
      </c>
      <c r="F6" s="16">
        <v>5.2499999999999998E-2</v>
      </c>
      <c r="G6" s="17">
        <v>83912.5</v>
      </c>
      <c r="H6" s="17">
        <v>251737.5</v>
      </c>
      <c r="I6" s="18" t="s">
        <v>39</v>
      </c>
    </row>
    <row r="7" spans="1:10" ht="15.5">
      <c r="A7" s="12" t="s">
        <v>40</v>
      </c>
      <c r="B7" s="12" t="s">
        <v>41</v>
      </c>
      <c r="C7" s="13" t="s">
        <v>42</v>
      </c>
      <c r="D7" s="14">
        <v>695050</v>
      </c>
      <c r="E7" s="15">
        <v>20</v>
      </c>
      <c r="F7" s="16">
        <v>0.05</v>
      </c>
      <c r="G7" s="17">
        <v>139010</v>
      </c>
      <c r="H7" s="17">
        <v>556040</v>
      </c>
      <c r="I7" s="18" t="s">
        <v>33</v>
      </c>
    </row>
    <row r="8" spans="1:10" ht="15.5">
      <c r="A8" s="13" t="s">
        <v>42</v>
      </c>
      <c r="B8" s="13" t="s">
        <v>43</v>
      </c>
      <c r="C8" s="13" t="s">
        <v>26</v>
      </c>
      <c r="D8" s="14">
        <v>325050</v>
      </c>
      <c r="E8" s="15">
        <v>15</v>
      </c>
      <c r="F8" s="16">
        <v>4.4999999999999998E-2</v>
      </c>
      <c r="G8" s="17">
        <v>48757.5</v>
      </c>
      <c r="H8" s="17">
        <v>276292.5</v>
      </c>
      <c r="I8" s="18" t="s">
        <v>27</v>
      </c>
    </row>
    <row r="9" spans="1:10" ht="15.5">
      <c r="A9" s="13" t="s">
        <v>44</v>
      </c>
      <c r="B9" s="13" t="s">
        <v>45</v>
      </c>
      <c r="C9" s="13" t="s">
        <v>30</v>
      </c>
      <c r="D9" s="14">
        <v>446000</v>
      </c>
      <c r="E9" s="15">
        <v>20</v>
      </c>
      <c r="F9" s="16">
        <v>0.05</v>
      </c>
      <c r="G9" s="17">
        <v>89200</v>
      </c>
      <c r="H9" s="17">
        <v>356800</v>
      </c>
      <c r="I9" s="18" t="s">
        <v>27</v>
      </c>
    </row>
    <row r="10" spans="1:10" ht="15.5">
      <c r="A10" s="13" t="s">
        <v>46</v>
      </c>
      <c r="B10" s="13" t="s">
        <v>47</v>
      </c>
      <c r="C10" s="13" t="s">
        <v>26</v>
      </c>
      <c r="D10" s="14">
        <v>163000</v>
      </c>
      <c r="E10" s="15">
        <v>30</v>
      </c>
      <c r="F10" s="16">
        <v>5.2499999999999998E-2</v>
      </c>
      <c r="G10" s="17">
        <v>40750</v>
      </c>
      <c r="H10" s="17">
        <v>122250</v>
      </c>
      <c r="I10" s="18" t="s">
        <v>36</v>
      </c>
    </row>
    <row r="14" spans="1:10">
      <c r="J14" t="s">
        <v>55</v>
      </c>
    </row>
    <row r="15" spans="1:10">
      <c r="J15">
        <f>COUNTIF(I2:I10,"Approved")</f>
        <v>4</v>
      </c>
    </row>
  </sheetData>
  <dataValidations count="1">
    <dataValidation type="list" allowBlank="1" showInputMessage="1" showErrorMessage="1" error="You are restricted to the available loan terms. This dialog box is produced by the data validation command." sqref="E65502:E65510 WVK983006:WVK983014 WLO983006:WLO983014 WBS983006:WBS983014 VRW983006:VRW983014 VIA983006:VIA983014 UYE983006:UYE983014 UOI983006:UOI983014 UEM983006:UEM983014 TUQ983006:TUQ983014 TKU983006:TKU983014 TAY983006:TAY983014 SRC983006:SRC983014 SHG983006:SHG983014 RXK983006:RXK983014 RNO983006:RNO983014 RDS983006:RDS983014 QTW983006:QTW983014 QKA983006:QKA983014 QAE983006:QAE983014 PQI983006:PQI983014 PGM983006:PGM983014 OWQ983006:OWQ983014 OMU983006:OMU983014 OCY983006:OCY983014 NTC983006:NTC983014 NJG983006:NJG983014 MZK983006:MZK983014 MPO983006:MPO983014 MFS983006:MFS983014 LVW983006:LVW983014 LMA983006:LMA983014 LCE983006:LCE983014 KSI983006:KSI983014 KIM983006:KIM983014 JYQ983006:JYQ983014 JOU983006:JOU983014 JEY983006:JEY983014 IVC983006:IVC983014 ILG983006:ILG983014 IBK983006:IBK983014 HRO983006:HRO983014 HHS983006:HHS983014 GXW983006:GXW983014 GOA983006:GOA983014 GEE983006:GEE983014 FUI983006:FUI983014 FKM983006:FKM983014 FAQ983006:FAQ983014 EQU983006:EQU983014 EGY983006:EGY983014 DXC983006:DXC983014 DNG983006:DNG983014 DDK983006:DDK983014 CTO983006:CTO983014 CJS983006:CJS983014 BZW983006:BZW983014 BQA983006:BQA983014 BGE983006:BGE983014 AWI983006:AWI983014 AMM983006:AMM983014 ACQ983006:ACQ983014 SU983006:SU983014 IY983006:IY983014 E983006:E983014 WVK917470:WVK917478 WLO917470:WLO917478 WBS917470:WBS917478 VRW917470:VRW917478 VIA917470:VIA917478 UYE917470:UYE917478 UOI917470:UOI917478 UEM917470:UEM917478 TUQ917470:TUQ917478 TKU917470:TKU917478 TAY917470:TAY917478 SRC917470:SRC917478 SHG917470:SHG917478 RXK917470:RXK917478 RNO917470:RNO917478 RDS917470:RDS917478 QTW917470:QTW917478 QKA917470:QKA917478 QAE917470:QAE917478 PQI917470:PQI917478 PGM917470:PGM917478 OWQ917470:OWQ917478 OMU917470:OMU917478 OCY917470:OCY917478 NTC917470:NTC917478 NJG917470:NJG917478 MZK917470:MZK917478 MPO917470:MPO917478 MFS917470:MFS917478 LVW917470:LVW917478 LMA917470:LMA917478 LCE917470:LCE917478 KSI917470:KSI917478 KIM917470:KIM917478 JYQ917470:JYQ917478 JOU917470:JOU917478 JEY917470:JEY917478 IVC917470:IVC917478 ILG917470:ILG917478 IBK917470:IBK917478 HRO917470:HRO917478 HHS917470:HHS917478 GXW917470:GXW917478 GOA917470:GOA917478 GEE917470:GEE917478 FUI917470:FUI917478 FKM917470:FKM917478 FAQ917470:FAQ917478 EQU917470:EQU917478 EGY917470:EGY917478 DXC917470:DXC917478 DNG917470:DNG917478 DDK917470:DDK917478 CTO917470:CTO917478 CJS917470:CJS917478 BZW917470:BZW917478 BQA917470:BQA917478 BGE917470:BGE917478 AWI917470:AWI917478 AMM917470:AMM917478 ACQ917470:ACQ917478 SU917470:SU917478 IY917470:IY917478 E917470:E917478 WVK851934:WVK851942 WLO851934:WLO851942 WBS851934:WBS851942 VRW851934:VRW851942 VIA851934:VIA851942 UYE851934:UYE851942 UOI851934:UOI851942 UEM851934:UEM851942 TUQ851934:TUQ851942 TKU851934:TKU851942 TAY851934:TAY851942 SRC851934:SRC851942 SHG851934:SHG851942 RXK851934:RXK851942 RNO851934:RNO851942 RDS851934:RDS851942 QTW851934:QTW851942 QKA851934:QKA851942 QAE851934:QAE851942 PQI851934:PQI851942 PGM851934:PGM851942 OWQ851934:OWQ851942 OMU851934:OMU851942 OCY851934:OCY851942 NTC851934:NTC851942 NJG851934:NJG851942 MZK851934:MZK851942 MPO851934:MPO851942 MFS851934:MFS851942 LVW851934:LVW851942 LMA851934:LMA851942 LCE851934:LCE851942 KSI851934:KSI851942 KIM851934:KIM851942 JYQ851934:JYQ851942 JOU851934:JOU851942 JEY851934:JEY851942 IVC851934:IVC851942 ILG851934:ILG851942 IBK851934:IBK851942 HRO851934:HRO851942 HHS851934:HHS851942 GXW851934:GXW851942 GOA851934:GOA851942 GEE851934:GEE851942 FUI851934:FUI851942 FKM851934:FKM851942 FAQ851934:FAQ851942 EQU851934:EQU851942 EGY851934:EGY851942 DXC851934:DXC851942 DNG851934:DNG851942 DDK851934:DDK851942 CTO851934:CTO851942 CJS851934:CJS851942 BZW851934:BZW851942 BQA851934:BQA851942 BGE851934:BGE851942 AWI851934:AWI851942 AMM851934:AMM851942 ACQ851934:ACQ851942 SU851934:SU851942 IY851934:IY851942 E851934:E851942 WVK786398:WVK786406 WLO786398:WLO786406 WBS786398:WBS786406 VRW786398:VRW786406 VIA786398:VIA786406 UYE786398:UYE786406 UOI786398:UOI786406 UEM786398:UEM786406 TUQ786398:TUQ786406 TKU786398:TKU786406 TAY786398:TAY786406 SRC786398:SRC786406 SHG786398:SHG786406 RXK786398:RXK786406 RNO786398:RNO786406 RDS786398:RDS786406 QTW786398:QTW786406 QKA786398:QKA786406 QAE786398:QAE786406 PQI786398:PQI786406 PGM786398:PGM786406 OWQ786398:OWQ786406 OMU786398:OMU786406 OCY786398:OCY786406 NTC786398:NTC786406 NJG786398:NJG786406 MZK786398:MZK786406 MPO786398:MPO786406 MFS786398:MFS786406 LVW786398:LVW786406 LMA786398:LMA786406 LCE786398:LCE786406 KSI786398:KSI786406 KIM786398:KIM786406 JYQ786398:JYQ786406 JOU786398:JOU786406 JEY786398:JEY786406 IVC786398:IVC786406 ILG786398:ILG786406 IBK786398:IBK786406 HRO786398:HRO786406 HHS786398:HHS786406 GXW786398:GXW786406 GOA786398:GOA786406 GEE786398:GEE786406 FUI786398:FUI786406 FKM786398:FKM786406 FAQ786398:FAQ786406 EQU786398:EQU786406 EGY786398:EGY786406 DXC786398:DXC786406 DNG786398:DNG786406 DDK786398:DDK786406 CTO786398:CTO786406 CJS786398:CJS786406 BZW786398:BZW786406 BQA786398:BQA786406 BGE786398:BGE786406 AWI786398:AWI786406 AMM786398:AMM786406 ACQ786398:ACQ786406 SU786398:SU786406 IY786398:IY786406 E786398:E786406 WVK720862:WVK720870 WLO720862:WLO720870 WBS720862:WBS720870 VRW720862:VRW720870 VIA720862:VIA720870 UYE720862:UYE720870 UOI720862:UOI720870 UEM720862:UEM720870 TUQ720862:TUQ720870 TKU720862:TKU720870 TAY720862:TAY720870 SRC720862:SRC720870 SHG720862:SHG720870 RXK720862:RXK720870 RNO720862:RNO720870 RDS720862:RDS720870 QTW720862:QTW720870 QKA720862:QKA720870 QAE720862:QAE720870 PQI720862:PQI720870 PGM720862:PGM720870 OWQ720862:OWQ720870 OMU720862:OMU720870 OCY720862:OCY720870 NTC720862:NTC720870 NJG720862:NJG720870 MZK720862:MZK720870 MPO720862:MPO720870 MFS720862:MFS720870 LVW720862:LVW720870 LMA720862:LMA720870 LCE720862:LCE720870 KSI720862:KSI720870 KIM720862:KIM720870 JYQ720862:JYQ720870 JOU720862:JOU720870 JEY720862:JEY720870 IVC720862:IVC720870 ILG720862:ILG720870 IBK720862:IBK720870 HRO720862:HRO720870 HHS720862:HHS720870 GXW720862:GXW720870 GOA720862:GOA720870 GEE720862:GEE720870 FUI720862:FUI720870 FKM720862:FKM720870 FAQ720862:FAQ720870 EQU720862:EQU720870 EGY720862:EGY720870 DXC720862:DXC720870 DNG720862:DNG720870 DDK720862:DDK720870 CTO720862:CTO720870 CJS720862:CJS720870 BZW720862:BZW720870 BQA720862:BQA720870 BGE720862:BGE720870 AWI720862:AWI720870 AMM720862:AMM720870 ACQ720862:ACQ720870 SU720862:SU720870 IY720862:IY720870 E720862:E720870 WVK655326:WVK655334 WLO655326:WLO655334 WBS655326:WBS655334 VRW655326:VRW655334 VIA655326:VIA655334 UYE655326:UYE655334 UOI655326:UOI655334 UEM655326:UEM655334 TUQ655326:TUQ655334 TKU655326:TKU655334 TAY655326:TAY655334 SRC655326:SRC655334 SHG655326:SHG655334 RXK655326:RXK655334 RNO655326:RNO655334 RDS655326:RDS655334 QTW655326:QTW655334 QKA655326:QKA655334 QAE655326:QAE655334 PQI655326:PQI655334 PGM655326:PGM655334 OWQ655326:OWQ655334 OMU655326:OMU655334 OCY655326:OCY655334 NTC655326:NTC655334 NJG655326:NJG655334 MZK655326:MZK655334 MPO655326:MPO655334 MFS655326:MFS655334 LVW655326:LVW655334 LMA655326:LMA655334 LCE655326:LCE655334 KSI655326:KSI655334 KIM655326:KIM655334 JYQ655326:JYQ655334 JOU655326:JOU655334 JEY655326:JEY655334 IVC655326:IVC655334 ILG655326:ILG655334 IBK655326:IBK655334 HRO655326:HRO655334 HHS655326:HHS655334 GXW655326:GXW655334 GOA655326:GOA655334 GEE655326:GEE655334 FUI655326:FUI655334 FKM655326:FKM655334 FAQ655326:FAQ655334 EQU655326:EQU655334 EGY655326:EGY655334 DXC655326:DXC655334 DNG655326:DNG655334 DDK655326:DDK655334 CTO655326:CTO655334 CJS655326:CJS655334 BZW655326:BZW655334 BQA655326:BQA655334 BGE655326:BGE655334 AWI655326:AWI655334 AMM655326:AMM655334 ACQ655326:ACQ655334 SU655326:SU655334 IY655326:IY655334 E655326:E655334 WVK589790:WVK589798 WLO589790:WLO589798 WBS589790:WBS589798 VRW589790:VRW589798 VIA589790:VIA589798 UYE589790:UYE589798 UOI589790:UOI589798 UEM589790:UEM589798 TUQ589790:TUQ589798 TKU589790:TKU589798 TAY589790:TAY589798 SRC589790:SRC589798 SHG589790:SHG589798 RXK589790:RXK589798 RNO589790:RNO589798 RDS589790:RDS589798 QTW589790:QTW589798 QKA589790:QKA589798 QAE589790:QAE589798 PQI589790:PQI589798 PGM589790:PGM589798 OWQ589790:OWQ589798 OMU589790:OMU589798 OCY589790:OCY589798 NTC589790:NTC589798 NJG589790:NJG589798 MZK589790:MZK589798 MPO589790:MPO589798 MFS589790:MFS589798 LVW589790:LVW589798 LMA589790:LMA589798 LCE589790:LCE589798 KSI589790:KSI589798 KIM589790:KIM589798 JYQ589790:JYQ589798 JOU589790:JOU589798 JEY589790:JEY589798 IVC589790:IVC589798 ILG589790:ILG589798 IBK589790:IBK589798 HRO589790:HRO589798 HHS589790:HHS589798 GXW589790:GXW589798 GOA589790:GOA589798 GEE589790:GEE589798 FUI589790:FUI589798 FKM589790:FKM589798 FAQ589790:FAQ589798 EQU589790:EQU589798 EGY589790:EGY589798 DXC589790:DXC589798 DNG589790:DNG589798 DDK589790:DDK589798 CTO589790:CTO589798 CJS589790:CJS589798 BZW589790:BZW589798 BQA589790:BQA589798 BGE589790:BGE589798 AWI589790:AWI589798 AMM589790:AMM589798 ACQ589790:ACQ589798 SU589790:SU589798 IY589790:IY589798 E589790:E589798 WVK524254:WVK524262 WLO524254:WLO524262 WBS524254:WBS524262 VRW524254:VRW524262 VIA524254:VIA524262 UYE524254:UYE524262 UOI524254:UOI524262 UEM524254:UEM524262 TUQ524254:TUQ524262 TKU524254:TKU524262 TAY524254:TAY524262 SRC524254:SRC524262 SHG524254:SHG524262 RXK524254:RXK524262 RNO524254:RNO524262 RDS524254:RDS524262 QTW524254:QTW524262 QKA524254:QKA524262 QAE524254:QAE524262 PQI524254:PQI524262 PGM524254:PGM524262 OWQ524254:OWQ524262 OMU524254:OMU524262 OCY524254:OCY524262 NTC524254:NTC524262 NJG524254:NJG524262 MZK524254:MZK524262 MPO524254:MPO524262 MFS524254:MFS524262 LVW524254:LVW524262 LMA524254:LMA524262 LCE524254:LCE524262 KSI524254:KSI524262 KIM524254:KIM524262 JYQ524254:JYQ524262 JOU524254:JOU524262 JEY524254:JEY524262 IVC524254:IVC524262 ILG524254:ILG524262 IBK524254:IBK524262 HRO524254:HRO524262 HHS524254:HHS524262 GXW524254:GXW524262 GOA524254:GOA524262 GEE524254:GEE524262 FUI524254:FUI524262 FKM524254:FKM524262 FAQ524254:FAQ524262 EQU524254:EQU524262 EGY524254:EGY524262 DXC524254:DXC524262 DNG524254:DNG524262 DDK524254:DDK524262 CTO524254:CTO524262 CJS524254:CJS524262 BZW524254:BZW524262 BQA524254:BQA524262 BGE524254:BGE524262 AWI524254:AWI524262 AMM524254:AMM524262 ACQ524254:ACQ524262 SU524254:SU524262 IY524254:IY524262 E524254:E524262 WVK458718:WVK458726 WLO458718:WLO458726 WBS458718:WBS458726 VRW458718:VRW458726 VIA458718:VIA458726 UYE458718:UYE458726 UOI458718:UOI458726 UEM458718:UEM458726 TUQ458718:TUQ458726 TKU458718:TKU458726 TAY458718:TAY458726 SRC458718:SRC458726 SHG458718:SHG458726 RXK458718:RXK458726 RNO458718:RNO458726 RDS458718:RDS458726 QTW458718:QTW458726 QKA458718:QKA458726 QAE458718:QAE458726 PQI458718:PQI458726 PGM458718:PGM458726 OWQ458718:OWQ458726 OMU458718:OMU458726 OCY458718:OCY458726 NTC458718:NTC458726 NJG458718:NJG458726 MZK458718:MZK458726 MPO458718:MPO458726 MFS458718:MFS458726 LVW458718:LVW458726 LMA458718:LMA458726 LCE458718:LCE458726 KSI458718:KSI458726 KIM458718:KIM458726 JYQ458718:JYQ458726 JOU458718:JOU458726 JEY458718:JEY458726 IVC458718:IVC458726 ILG458718:ILG458726 IBK458718:IBK458726 HRO458718:HRO458726 HHS458718:HHS458726 GXW458718:GXW458726 GOA458718:GOA458726 GEE458718:GEE458726 FUI458718:FUI458726 FKM458718:FKM458726 FAQ458718:FAQ458726 EQU458718:EQU458726 EGY458718:EGY458726 DXC458718:DXC458726 DNG458718:DNG458726 DDK458718:DDK458726 CTO458718:CTO458726 CJS458718:CJS458726 BZW458718:BZW458726 BQA458718:BQA458726 BGE458718:BGE458726 AWI458718:AWI458726 AMM458718:AMM458726 ACQ458718:ACQ458726 SU458718:SU458726 IY458718:IY458726 E458718:E458726 WVK393182:WVK393190 WLO393182:WLO393190 WBS393182:WBS393190 VRW393182:VRW393190 VIA393182:VIA393190 UYE393182:UYE393190 UOI393182:UOI393190 UEM393182:UEM393190 TUQ393182:TUQ393190 TKU393182:TKU393190 TAY393182:TAY393190 SRC393182:SRC393190 SHG393182:SHG393190 RXK393182:RXK393190 RNO393182:RNO393190 RDS393182:RDS393190 QTW393182:QTW393190 QKA393182:QKA393190 QAE393182:QAE393190 PQI393182:PQI393190 PGM393182:PGM393190 OWQ393182:OWQ393190 OMU393182:OMU393190 OCY393182:OCY393190 NTC393182:NTC393190 NJG393182:NJG393190 MZK393182:MZK393190 MPO393182:MPO393190 MFS393182:MFS393190 LVW393182:LVW393190 LMA393182:LMA393190 LCE393182:LCE393190 KSI393182:KSI393190 KIM393182:KIM393190 JYQ393182:JYQ393190 JOU393182:JOU393190 JEY393182:JEY393190 IVC393182:IVC393190 ILG393182:ILG393190 IBK393182:IBK393190 HRO393182:HRO393190 HHS393182:HHS393190 GXW393182:GXW393190 GOA393182:GOA393190 GEE393182:GEE393190 FUI393182:FUI393190 FKM393182:FKM393190 FAQ393182:FAQ393190 EQU393182:EQU393190 EGY393182:EGY393190 DXC393182:DXC393190 DNG393182:DNG393190 DDK393182:DDK393190 CTO393182:CTO393190 CJS393182:CJS393190 BZW393182:BZW393190 BQA393182:BQA393190 BGE393182:BGE393190 AWI393182:AWI393190 AMM393182:AMM393190 ACQ393182:ACQ393190 SU393182:SU393190 IY393182:IY393190 E393182:E393190 WVK327646:WVK327654 WLO327646:WLO327654 WBS327646:WBS327654 VRW327646:VRW327654 VIA327646:VIA327654 UYE327646:UYE327654 UOI327646:UOI327654 UEM327646:UEM327654 TUQ327646:TUQ327654 TKU327646:TKU327654 TAY327646:TAY327654 SRC327646:SRC327654 SHG327646:SHG327654 RXK327646:RXK327654 RNO327646:RNO327654 RDS327646:RDS327654 QTW327646:QTW327654 QKA327646:QKA327654 QAE327646:QAE327654 PQI327646:PQI327654 PGM327646:PGM327654 OWQ327646:OWQ327654 OMU327646:OMU327654 OCY327646:OCY327654 NTC327646:NTC327654 NJG327646:NJG327654 MZK327646:MZK327654 MPO327646:MPO327654 MFS327646:MFS327654 LVW327646:LVW327654 LMA327646:LMA327654 LCE327646:LCE327654 KSI327646:KSI327654 KIM327646:KIM327654 JYQ327646:JYQ327654 JOU327646:JOU327654 JEY327646:JEY327654 IVC327646:IVC327654 ILG327646:ILG327654 IBK327646:IBK327654 HRO327646:HRO327654 HHS327646:HHS327654 GXW327646:GXW327654 GOA327646:GOA327654 GEE327646:GEE327654 FUI327646:FUI327654 FKM327646:FKM327654 FAQ327646:FAQ327654 EQU327646:EQU327654 EGY327646:EGY327654 DXC327646:DXC327654 DNG327646:DNG327654 DDK327646:DDK327654 CTO327646:CTO327654 CJS327646:CJS327654 BZW327646:BZW327654 BQA327646:BQA327654 BGE327646:BGE327654 AWI327646:AWI327654 AMM327646:AMM327654 ACQ327646:ACQ327654 SU327646:SU327654 IY327646:IY327654 E327646:E327654 WVK262110:WVK262118 WLO262110:WLO262118 WBS262110:WBS262118 VRW262110:VRW262118 VIA262110:VIA262118 UYE262110:UYE262118 UOI262110:UOI262118 UEM262110:UEM262118 TUQ262110:TUQ262118 TKU262110:TKU262118 TAY262110:TAY262118 SRC262110:SRC262118 SHG262110:SHG262118 RXK262110:RXK262118 RNO262110:RNO262118 RDS262110:RDS262118 QTW262110:QTW262118 QKA262110:QKA262118 QAE262110:QAE262118 PQI262110:PQI262118 PGM262110:PGM262118 OWQ262110:OWQ262118 OMU262110:OMU262118 OCY262110:OCY262118 NTC262110:NTC262118 NJG262110:NJG262118 MZK262110:MZK262118 MPO262110:MPO262118 MFS262110:MFS262118 LVW262110:LVW262118 LMA262110:LMA262118 LCE262110:LCE262118 KSI262110:KSI262118 KIM262110:KIM262118 JYQ262110:JYQ262118 JOU262110:JOU262118 JEY262110:JEY262118 IVC262110:IVC262118 ILG262110:ILG262118 IBK262110:IBK262118 HRO262110:HRO262118 HHS262110:HHS262118 GXW262110:GXW262118 GOA262110:GOA262118 GEE262110:GEE262118 FUI262110:FUI262118 FKM262110:FKM262118 FAQ262110:FAQ262118 EQU262110:EQU262118 EGY262110:EGY262118 DXC262110:DXC262118 DNG262110:DNG262118 DDK262110:DDK262118 CTO262110:CTO262118 CJS262110:CJS262118 BZW262110:BZW262118 BQA262110:BQA262118 BGE262110:BGE262118 AWI262110:AWI262118 AMM262110:AMM262118 ACQ262110:ACQ262118 SU262110:SU262118 IY262110:IY262118 E262110:E262118 WVK196574:WVK196582 WLO196574:WLO196582 WBS196574:WBS196582 VRW196574:VRW196582 VIA196574:VIA196582 UYE196574:UYE196582 UOI196574:UOI196582 UEM196574:UEM196582 TUQ196574:TUQ196582 TKU196574:TKU196582 TAY196574:TAY196582 SRC196574:SRC196582 SHG196574:SHG196582 RXK196574:RXK196582 RNO196574:RNO196582 RDS196574:RDS196582 QTW196574:QTW196582 QKA196574:QKA196582 QAE196574:QAE196582 PQI196574:PQI196582 PGM196574:PGM196582 OWQ196574:OWQ196582 OMU196574:OMU196582 OCY196574:OCY196582 NTC196574:NTC196582 NJG196574:NJG196582 MZK196574:MZK196582 MPO196574:MPO196582 MFS196574:MFS196582 LVW196574:LVW196582 LMA196574:LMA196582 LCE196574:LCE196582 KSI196574:KSI196582 KIM196574:KIM196582 JYQ196574:JYQ196582 JOU196574:JOU196582 JEY196574:JEY196582 IVC196574:IVC196582 ILG196574:ILG196582 IBK196574:IBK196582 HRO196574:HRO196582 HHS196574:HHS196582 GXW196574:GXW196582 GOA196574:GOA196582 GEE196574:GEE196582 FUI196574:FUI196582 FKM196574:FKM196582 FAQ196574:FAQ196582 EQU196574:EQU196582 EGY196574:EGY196582 DXC196574:DXC196582 DNG196574:DNG196582 DDK196574:DDK196582 CTO196574:CTO196582 CJS196574:CJS196582 BZW196574:BZW196582 BQA196574:BQA196582 BGE196574:BGE196582 AWI196574:AWI196582 AMM196574:AMM196582 ACQ196574:ACQ196582 SU196574:SU196582 IY196574:IY196582 E196574:E196582 WVK131038:WVK131046 WLO131038:WLO131046 WBS131038:WBS131046 VRW131038:VRW131046 VIA131038:VIA131046 UYE131038:UYE131046 UOI131038:UOI131046 UEM131038:UEM131046 TUQ131038:TUQ131046 TKU131038:TKU131046 TAY131038:TAY131046 SRC131038:SRC131046 SHG131038:SHG131046 RXK131038:RXK131046 RNO131038:RNO131046 RDS131038:RDS131046 QTW131038:QTW131046 QKA131038:QKA131046 QAE131038:QAE131046 PQI131038:PQI131046 PGM131038:PGM131046 OWQ131038:OWQ131046 OMU131038:OMU131046 OCY131038:OCY131046 NTC131038:NTC131046 NJG131038:NJG131046 MZK131038:MZK131046 MPO131038:MPO131046 MFS131038:MFS131046 LVW131038:LVW131046 LMA131038:LMA131046 LCE131038:LCE131046 KSI131038:KSI131046 KIM131038:KIM131046 JYQ131038:JYQ131046 JOU131038:JOU131046 JEY131038:JEY131046 IVC131038:IVC131046 ILG131038:ILG131046 IBK131038:IBK131046 HRO131038:HRO131046 HHS131038:HHS131046 GXW131038:GXW131046 GOA131038:GOA131046 GEE131038:GEE131046 FUI131038:FUI131046 FKM131038:FKM131046 FAQ131038:FAQ131046 EQU131038:EQU131046 EGY131038:EGY131046 DXC131038:DXC131046 DNG131038:DNG131046 DDK131038:DDK131046 CTO131038:CTO131046 CJS131038:CJS131046 BZW131038:BZW131046 BQA131038:BQA131046 BGE131038:BGE131046 AWI131038:AWI131046 AMM131038:AMM131046 ACQ131038:ACQ131046 SU131038:SU131046 IY131038:IY131046 E131038:E131046 WVK65502:WVK65510 WLO65502:WLO65510 WBS65502:WBS65510 VRW65502:VRW65510 VIA65502:VIA65510 UYE65502:UYE65510 UOI65502:UOI65510 UEM65502:UEM65510 TUQ65502:TUQ65510 TKU65502:TKU65510 TAY65502:TAY65510 SRC65502:SRC65510 SHG65502:SHG65510 RXK65502:RXK65510 RNO65502:RNO65510 RDS65502:RDS65510 QTW65502:QTW65510 QKA65502:QKA65510 QAE65502:QAE65510 PQI65502:PQI65510 PGM65502:PGM65510 OWQ65502:OWQ65510 OMU65502:OMU65510 OCY65502:OCY65510 NTC65502:NTC65510 NJG65502:NJG65510 MZK65502:MZK65510 MPO65502:MPO65510 MFS65502:MFS65510 LVW65502:LVW65510 LMA65502:LMA65510 LCE65502:LCE65510 KSI65502:KSI65510 KIM65502:KIM65510 JYQ65502:JYQ65510 JOU65502:JOU65510 JEY65502:JEY65510 IVC65502:IVC65510 ILG65502:ILG65510 IBK65502:IBK65510 HRO65502:HRO65510 HHS65502:HHS65510 GXW65502:GXW65510 GOA65502:GOA65510 GEE65502:GEE65510 FUI65502:FUI65510 FKM65502:FKM65510 FAQ65502:FAQ65510 EQU65502:EQU65510 EGY65502:EGY65510 DXC65502:DXC65510 DNG65502:DNG65510 DDK65502:DDK65510 CTO65502:CTO65510 CJS65502:CJS65510 BZW65502:BZW65510 BQA65502:BQA65510 BGE65502:BGE65510 AWI65502:AWI65510 AMM65502:AMM65510 ACQ65502:ACQ65510 SU65502:SU65510 IY65502:IY65510 WVK2:WVK10 WLO2:WLO10 WBS2:WBS10 VRW2:VRW10 VIA2:VIA10 UYE2:UYE10 UOI2:UOI10 UEM2:UEM10 TUQ2:TUQ10 TKU2:TKU10 TAY2:TAY10 SRC2:SRC10 SHG2:SHG10 RXK2:RXK10 RNO2:RNO10 RDS2:RDS10 QTW2:QTW10 QKA2:QKA10 QAE2:QAE10 PQI2:PQI10 PGM2:PGM10 OWQ2:OWQ10 OMU2:OMU10 OCY2:OCY10 NTC2:NTC10 NJG2:NJG10 MZK2:MZK10 MPO2:MPO10 MFS2:MFS10 LVW2:LVW10 LMA2:LMA10 LCE2:LCE10 KSI2:KSI10 KIM2:KIM10 JYQ2:JYQ10 JOU2:JOU10 JEY2:JEY10 IVC2:IVC10 ILG2:ILG10 IBK2:IBK10 HRO2:HRO10 HHS2:HHS10 GXW2:GXW10 GOA2:GOA10 GEE2:GEE10 FUI2:FUI10 FKM2:FKM10 FAQ2:FAQ10 EQU2:EQU10 EGY2:EGY10 DXC2:DXC10 DNG2:DNG10 DDK2:DDK10 CTO2:CTO10 CJS2:CJS10 BZW2:BZW10 BQA2:BQA10 BGE2:BGE10 AWI2:AWI10 AMM2:AMM10 ACQ2:ACQ10 SU2:SU10 IY2:IY10 E2:E10" xr:uid="{29811D83-0E56-40C8-B5AB-0FFAE731E82C}">
      <formula1>#REF!</formula1>
    </dataValidation>
  </dataValidation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4</vt:i4>
      </vt:variant>
      <vt:variant>
        <vt:lpstr>Named Ranges</vt:lpstr>
      </vt:variant>
      <vt:variant>
        <vt:i4>2</vt:i4>
      </vt:variant>
    </vt:vector>
  </HeadingPairs>
  <TitlesOfParts>
    <vt:vector size="6" baseType="lpstr">
      <vt:lpstr>Dashboard</vt:lpstr>
      <vt:lpstr>Sales</vt:lpstr>
      <vt:lpstr>Trial Balance</vt:lpstr>
      <vt:lpstr>Loans</vt:lpstr>
      <vt:lpstr>Loans</vt:lpstr>
      <vt:lpstr>TrialBalance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Dr. Kelly Williams</dc:creator>
  <cp:lastModifiedBy>Amelia Rasmus</cp:lastModifiedBy>
  <dcterms:created xsi:type="dcterms:W3CDTF">2020-07-27T20:00:37Z</dcterms:created>
  <dcterms:modified xsi:type="dcterms:W3CDTF">2024-01-30T13:26:07Z</dcterms:modified>
</cp:coreProperties>
</file>